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kitasv01\生活衛生課\40　生活環境部資料（業務概要など）\業務概要（生活衛生課）\R07 業務概要\4_HP及びオープンデータ\"/>
    </mc:Choice>
  </mc:AlternateContent>
  <xr:revisionPtr revIDLastSave="0" documentId="13_ncr:1_{5D6B8CB5-34AB-4E91-B52F-CFFFAF850DB8}" xr6:coauthVersionLast="47" xr6:coauthVersionMax="47" xr10:uidLastSave="{00000000-0000-0000-0000-000000000000}"/>
  <bookViews>
    <workbookView xWindow="-120" yWindow="-120" windowWidth="29040" windowHeight="15720" firstSheet="3" activeTab="10" xr2:uid="{56E64486-8886-4DDE-9E62-A4ED0A4C6F36}"/>
  </bookViews>
  <sheets>
    <sheet name="第２・３表" sheetId="1" r:id="rId1"/>
    <sheet name="第４表" sheetId="3" r:id="rId2"/>
    <sheet name="第５表" sheetId="4" r:id="rId3"/>
    <sheet name="第６表" sheetId="5" r:id="rId4"/>
    <sheet name="第7表" sheetId="6" r:id="rId5"/>
    <sheet name="第８表・第９表" sheetId="7" r:id="rId6"/>
    <sheet name="第１０表" sheetId="8" r:id="rId7"/>
    <sheet name="第１１表 " sheetId="10" r:id="rId8"/>
    <sheet name="第１２表" sheetId="11" r:id="rId9"/>
    <sheet name="第13表・第14表・第15表・第16表" sheetId="12" r:id="rId10"/>
    <sheet name="第17表・第18表・第19表" sheetId="13" r:id="rId11"/>
  </sheets>
  <definedNames>
    <definedName name="_xlnm.Print_Area" localSheetId="6">第１０表!$A$1:$L$14</definedName>
    <definedName name="_xlnm.Print_Area" localSheetId="7">'第１１表 '!$A$1:$E$45</definedName>
    <definedName name="_xlnm.Print_Area" localSheetId="8">第１２表!$A$1:$F$35</definedName>
    <definedName name="_xlnm.Print_Area" localSheetId="9">第13表・第14表・第15表・第16表!$A$1:$M$41</definedName>
    <definedName name="_xlnm.Print_Area" localSheetId="10">第17表・第18表・第19表!$A$1:$Y$48</definedName>
    <definedName name="_xlnm.Print_Area" localSheetId="1">第４表!$A$1:$W$36</definedName>
    <definedName name="_xlnm.Print_Area" localSheetId="3">第６表!$B$1:$W$36</definedName>
    <definedName name="_xlnm.Print_Area" localSheetId="4">第7表!$A$1:$V$38</definedName>
    <definedName name="_xlnm.Print_Area" localSheetId="5">第８表・第９表!$A$1:$F$43</definedName>
    <definedName name="_xlnm.Print_Titles" localSheetId="2">第５表!$B:$B,第５表!$1:$6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6" l="1"/>
  <c r="V6" i="6"/>
  <c r="K47" i="13"/>
  <c r="I47" i="13"/>
  <c r="H47" i="13"/>
  <c r="G47" i="13"/>
  <c r="F47" i="13"/>
  <c r="E47" i="13"/>
  <c r="D47" i="13"/>
  <c r="C47" i="13"/>
  <c r="B47" i="13"/>
  <c r="J46" i="13"/>
  <c r="J45" i="13"/>
  <c r="J44" i="13"/>
  <c r="J43" i="13"/>
  <c r="J42" i="13"/>
  <c r="J41" i="13"/>
  <c r="J40" i="13"/>
  <c r="J39" i="13"/>
  <c r="J47" i="13" s="1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F34" i="13"/>
  <c r="E34" i="13"/>
  <c r="D34" i="13"/>
  <c r="C34" i="13"/>
  <c r="B34" i="13"/>
  <c r="W33" i="13"/>
  <c r="J33" i="13"/>
  <c r="X33" i="13" s="1"/>
  <c r="X32" i="13"/>
  <c r="W32" i="13"/>
  <c r="J32" i="13"/>
  <c r="X31" i="13"/>
  <c r="W31" i="13"/>
  <c r="J31" i="13"/>
  <c r="W30" i="13"/>
  <c r="J30" i="13"/>
  <c r="X30" i="13" s="1"/>
  <c r="W29" i="13"/>
  <c r="J29" i="13"/>
  <c r="X29" i="13" s="1"/>
  <c r="X28" i="13"/>
  <c r="W28" i="13"/>
  <c r="J28" i="13"/>
  <c r="X27" i="13"/>
  <c r="W27" i="13"/>
  <c r="J27" i="13"/>
  <c r="W26" i="13"/>
  <c r="J26" i="13"/>
  <c r="X26" i="13" s="1"/>
  <c r="W25" i="13"/>
  <c r="J25" i="13"/>
  <c r="X25" i="13" s="1"/>
  <c r="X24" i="13"/>
  <c r="W24" i="13"/>
  <c r="J24" i="13"/>
  <c r="X23" i="13"/>
  <c r="W23" i="13"/>
  <c r="J23" i="13"/>
  <c r="W22" i="13"/>
  <c r="J22" i="13"/>
  <c r="X22" i="13" s="1"/>
  <c r="V16" i="13"/>
  <c r="U16" i="13"/>
  <c r="T16" i="13"/>
  <c r="S16" i="13"/>
  <c r="R16" i="13"/>
  <c r="Q16" i="13"/>
  <c r="P16" i="13"/>
  <c r="O16" i="13"/>
  <c r="N16" i="13"/>
  <c r="M16" i="13"/>
  <c r="L16" i="13"/>
  <c r="K16" i="13"/>
  <c r="I16" i="13"/>
  <c r="H16" i="13"/>
  <c r="F16" i="13"/>
  <c r="E16" i="13"/>
  <c r="D16" i="13"/>
  <c r="C16" i="13"/>
  <c r="B16" i="13"/>
  <c r="W15" i="13"/>
  <c r="J15" i="13"/>
  <c r="X15" i="13" s="1"/>
  <c r="W14" i="13"/>
  <c r="J14" i="13"/>
  <c r="X14" i="13" s="1"/>
  <c r="X13" i="13"/>
  <c r="W13" i="13"/>
  <c r="J13" i="13"/>
  <c r="X12" i="13"/>
  <c r="W12" i="13"/>
  <c r="J12" i="13"/>
  <c r="W11" i="13"/>
  <c r="J11" i="13"/>
  <c r="X11" i="13" s="1"/>
  <c r="W10" i="13"/>
  <c r="J10" i="13"/>
  <c r="X10" i="13" s="1"/>
  <c r="X9" i="13"/>
  <c r="W9" i="13"/>
  <c r="J9" i="13"/>
  <c r="X8" i="13"/>
  <c r="W8" i="13"/>
  <c r="J8" i="13"/>
  <c r="W7" i="13"/>
  <c r="J7" i="13"/>
  <c r="X7" i="13" s="1"/>
  <c r="W6" i="13"/>
  <c r="J6" i="13"/>
  <c r="X6" i="13" s="1"/>
  <c r="X5" i="13"/>
  <c r="W5" i="13"/>
  <c r="J5" i="13"/>
  <c r="X4" i="13"/>
  <c r="W4" i="13"/>
  <c r="J4" i="13"/>
  <c r="J41" i="12"/>
  <c r="L41" i="12" s="1"/>
  <c r="K33" i="12"/>
  <c r="J33" i="12"/>
  <c r="I33" i="12"/>
  <c r="H33" i="12"/>
  <c r="G33" i="12"/>
  <c r="F33" i="12"/>
  <c r="D33" i="12"/>
  <c r="C33" i="12"/>
  <c r="B33" i="12"/>
  <c r="J32" i="12"/>
  <c r="L32" i="12" s="1"/>
  <c r="J31" i="12"/>
  <c r="L31" i="12" s="1"/>
  <c r="L33" i="12" s="1"/>
  <c r="L24" i="12"/>
  <c r="J24" i="12"/>
  <c r="C34" i="11"/>
  <c r="F33" i="11"/>
  <c r="F34" i="11" s="1"/>
  <c r="E33" i="11"/>
  <c r="C33" i="11"/>
  <c r="B33" i="11"/>
  <c r="D29" i="11"/>
  <c r="D28" i="11"/>
  <c r="D27" i="11"/>
  <c r="D33" i="11" s="1"/>
  <c r="D24" i="11"/>
  <c r="F20" i="11"/>
  <c r="E20" i="11"/>
  <c r="D20" i="11"/>
  <c r="D34" i="11" s="1"/>
  <c r="C20" i="11"/>
  <c r="B20" i="11"/>
  <c r="E40" i="10"/>
  <c r="D40" i="10"/>
  <c r="C40" i="10"/>
  <c r="B40" i="10"/>
  <c r="E18" i="10"/>
  <c r="D18" i="10"/>
  <c r="C18" i="10"/>
  <c r="B18" i="10"/>
  <c r="J10" i="8"/>
  <c r="I10" i="8"/>
  <c r="H10" i="8"/>
  <c r="G10" i="8"/>
  <c r="F10" i="8"/>
  <c r="E10" i="8"/>
  <c r="D10" i="8"/>
  <c r="C10" i="8"/>
  <c r="I7" i="8"/>
  <c r="H7" i="8"/>
  <c r="G7" i="8"/>
  <c r="F7" i="8"/>
  <c r="E7" i="8"/>
  <c r="D7" i="8"/>
  <c r="C7" i="8"/>
  <c r="J6" i="8"/>
  <c r="J7" i="8" s="1"/>
  <c r="J5" i="8"/>
  <c r="D32" i="7"/>
  <c r="C32" i="7"/>
  <c r="E31" i="7"/>
  <c r="D31" i="7"/>
  <c r="C31" i="7"/>
  <c r="E12" i="7"/>
  <c r="E32" i="7" s="1"/>
  <c r="D12" i="7"/>
  <c r="C12" i="7"/>
  <c r="U33" i="6"/>
  <c r="T33" i="6"/>
  <c r="S33" i="6"/>
  <c r="R33" i="6"/>
  <c r="Q33" i="6"/>
  <c r="P33" i="6"/>
  <c r="O33" i="6"/>
  <c r="N33" i="6"/>
  <c r="M33" i="6"/>
  <c r="M34" i="6" s="1"/>
  <c r="L33" i="6"/>
  <c r="L34" i="6" s="1"/>
  <c r="K33" i="6"/>
  <c r="J33" i="6"/>
  <c r="I33" i="6"/>
  <c r="H33" i="6"/>
  <c r="G33" i="6"/>
  <c r="F33" i="6"/>
  <c r="E33" i="6"/>
  <c r="D33" i="6"/>
  <c r="C33" i="6"/>
  <c r="V32" i="6"/>
  <c r="V31" i="6"/>
  <c r="V30" i="6"/>
  <c r="V29" i="6"/>
  <c r="V28" i="6"/>
  <c r="V27" i="6"/>
  <c r="V26" i="6"/>
  <c r="V25" i="6"/>
  <c r="V24" i="6"/>
  <c r="V22" i="6"/>
  <c r="V21" i="6"/>
  <c r="V20" i="6"/>
  <c r="V19" i="6"/>
  <c r="V18" i="6"/>
  <c r="V17" i="6"/>
  <c r="V16" i="6"/>
  <c r="V15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V13" i="6"/>
  <c r="V12" i="6"/>
  <c r="V11" i="6"/>
  <c r="V10" i="6"/>
  <c r="V9" i="6"/>
  <c r="V8" i="6"/>
  <c r="V7" i="6"/>
  <c r="V34" i="5"/>
  <c r="S34" i="5"/>
  <c r="R34" i="5"/>
  <c r="O34" i="5"/>
  <c r="N34" i="5"/>
  <c r="M34" i="5"/>
  <c r="L34" i="5"/>
  <c r="K34" i="5"/>
  <c r="J34" i="5"/>
  <c r="G34" i="5"/>
  <c r="F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V14" i="5"/>
  <c r="U14" i="5"/>
  <c r="U34" i="5" s="1"/>
  <c r="T14" i="5"/>
  <c r="T34" i="5" s="1"/>
  <c r="S14" i="5"/>
  <c r="R14" i="5"/>
  <c r="Q14" i="5"/>
  <c r="Q34" i="5" s="1"/>
  <c r="P14" i="5"/>
  <c r="P34" i="5" s="1"/>
  <c r="O14" i="5"/>
  <c r="N14" i="5"/>
  <c r="M14" i="5"/>
  <c r="L14" i="5"/>
  <c r="K14" i="5"/>
  <c r="J14" i="5"/>
  <c r="I14" i="5"/>
  <c r="I34" i="5" s="1"/>
  <c r="H14" i="5"/>
  <c r="H34" i="5" s="1"/>
  <c r="G14" i="5"/>
  <c r="F14" i="5"/>
  <c r="E14" i="5"/>
  <c r="E34" i="5" s="1"/>
  <c r="D14" i="5"/>
  <c r="D34" i="5" s="1"/>
  <c r="W13" i="5"/>
  <c r="W12" i="5"/>
  <c r="W11" i="5"/>
  <c r="W10" i="5"/>
  <c r="W9" i="5"/>
  <c r="W8" i="5"/>
  <c r="W7" i="5"/>
  <c r="W6" i="5"/>
  <c r="W14" i="5" s="1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X14" i="4"/>
  <c r="X13" i="4"/>
  <c r="X12" i="4"/>
  <c r="X11" i="4"/>
  <c r="X10" i="4"/>
  <c r="X9" i="4"/>
  <c r="X8" i="4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W32" i="3"/>
  <c r="W31" i="3"/>
  <c r="W30" i="3"/>
  <c r="W29" i="3"/>
  <c r="W28" i="3"/>
  <c r="W27" i="3"/>
  <c r="W26" i="3"/>
  <c r="W25" i="3"/>
  <c r="W24" i="3"/>
  <c r="W23" i="3"/>
  <c r="W22" i="3"/>
  <c r="W21" i="3"/>
  <c r="V20" i="3"/>
  <c r="U20" i="3"/>
  <c r="T20" i="3"/>
  <c r="T34" i="3" s="1"/>
  <c r="S20" i="3"/>
  <c r="S34" i="3" s="1"/>
  <c r="R20" i="3"/>
  <c r="R34" i="3" s="1"/>
  <c r="Q20" i="3"/>
  <c r="P20" i="3"/>
  <c r="O20" i="3"/>
  <c r="N20" i="3"/>
  <c r="M20" i="3"/>
  <c r="L20" i="3"/>
  <c r="K20" i="3"/>
  <c r="J20" i="3"/>
  <c r="I20" i="3"/>
  <c r="H20" i="3"/>
  <c r="G20" i="3"/>
  <c r="F20" i="3"/>
  <c r="F34" i="3" s="1"/>
  <c r="E20" i="3"/>
  <c r="E34" i="3" s="1"/>
  <c r="D20" i="3"/>
  <c r="D34" i="3" s="1"/>
  <c r="C20" i="3"/>
  <c r="B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O34" i="6" l="1"/>
  <c r="P34" i="6"/>
  <c r="E34" i="6"/>
  <c r="E35" i="6" s="1"/>
  <c r="Q34" i="6"/>
  <c r="Q35" i="6" s="1"/>
  <c r="F34" i="6"/>
  <c r="R34" i="6"/>
  <c r="V14" i="6"/>
  <c r="G34" i="6"/>
  <c r="S34" i="6"/>
  <c r="S35" i="6" s="1"/>
  <c r="C34" i="6"/>
  <c r="C35" i="6" s="1"/>
  <c r="D34" i="6"/>
  <c r="D35" i="6" s="1"/>
  <c r="H34" i="6"/>
  <c r="T34" i="6"/>
  <c r="N34" i="6"/>
  <c r="I34" i="6"/>
  <c r="U34" i="6"/>
  <c r="J34" i="6"/>
  <c r="K34" i="6"/>
  <c r="N34" i="3"/>
  <c r="B34" i="3"/>
  <c r="R35" i="6"/>
  <c r="C34" i="3"/>
  <c r="O34" i="3"/>
  <c r="W34" i="13"/>
  <c r="W16" i="13"/>
  <c r="B34" i="11"/>
  <c r="E34" i="11"/>
  <c r="X15" i="4"/>
  <c r="L34" i="3"/>
  <c r="K35" i="6" s="1"/>
  <c r="W33" i="3"/>
  <c r="P34" i="3"/>
  <c r="V34" i="3"/>
  <c r="U34" i="3"/>
  <c r="I34" i="3"/>
  <c r="Q34" i="3"/>
  <c r="G34" i="3"/>
  <c r="H34" i="3"/>
  <c r="G35" i="6" s="1"/>
  <c r="J34" i="3"/>
  <c r="I35" i="6" s="1"/>
  <c r="K34" i="3"/>
  <c r="M34" i="3"/>
  <c r="L35" i="6" s="1"/>
  <c r="W20" i="3"/>
  <c r="W33" i="5"/>
  <c r="X34" i="13"/>
  <c r="X16" i="13"/>
  <c r="W34" i="5"/>
  <c r="M35" i="6"/>
  <c r="N35" i="6"/>
  <c r="J16" i="13"/>
  <c r="V33" i="6"/>
  <c r="V34" i="6" s="1"/>
  <c r="U35" i="6" l="1"/>
  <c r="P35" i="6"/>
  <c r="O35" i="6"/>
  <c r="F35" i="6"/>
  <c r="H35" i="6"/>
  <c r="T35" i="6"/>
  <c r="W34" i="3"/>
  <c r="V35" i="6" s="1"/>
</calcChain>
</file>

<file path=xl/sharedStrings.xml><?xml version="1.0" encoding="utf-8"?>
<sst xmlns="http://schemas.openxmlformats.org/spreadsheetml/2006/main" count="606" uniqueCount="343">
  <si>
    <t>秋田県生活環境部生活衛生課　主査</t>
    <rPh sb="0" eb="3">
      <t>アキタケン</t>
    </rPh>
    <rPh sb="3" eb="5">
      <t>セイカツ</t>
    </rPh>
    <rPh sb="5" eb="7">
      <t>カンキョウ</t>
    </rPh>
    <rPh sb="7" eb="8">
      <t>ブ</t>
    </rPh>
    <rPh sb="8" eb="10">
      <t>セイカツ</t>
    </rPh>
    <rPh sb="10" eb="13">
      <t>エイセイカ</t>
    </rPh>
    <rPh sb="14" eb="16">
      <t>シュサ</t>
    </rPh>
    <phoneticPr fontId="3"/>
  </si>
  <si>
    <t>行政機関</t>
    <rPh sb="0" eb="2">
      <t>ギョウセイ</t>
    </rPh>
    <rPh sb="2" eb="4">
      <t>キカン</t>
    </rPh>
    <phoneticPr fontId="3"/>
  </si>
  <si>
    <t>佐々木　陽子</t>
    <rPh sb="0" eb="3">
      <t>ササキ</t>
    </rPh>
    <rPh sb="4" eb="6">
      <t>ヨウコ</t>
    </rPh>
    <phoneticPr fontId="3"/>
  </si>
  <si>
    <t>秋田県クリーニング生活衛生同業組合　監事</t>
    <rPh sb="0" eb="3">
      <t>アキタケン</t>
    </rPh>
    <rPh sb="9" eb="11">
      <t>セイカツ</t>
    </rPh>
    <rPh sb="11" eb="13">
      <t>エイセイ</t>
    </rPh>
    <rPh sb="13" eb="15">
      <t>ドウギョウ</t>
    </rPh>
    <rPh sb="15" eb="17">
      <t>クミアイ</t>
    </rPh>
    <rPh sb="18" eb="20">
      <t>カンジ</t>
    </rPh>
    <phoneticPr fontId="3"/>
  </si>
  <si>
    <t>布谷　修</t>
    <rPh sb="0" eb="2">
      <t>ヌノヤ</t>
    </rPh>
    <rPh sb="3" eb="4">
      <t>オサム</t>
    </rPh>
    <phoneticPr fontId="3"/>
  </si>
  <si>
    <t>秋田県クリーニング生活衛生同業組合　理事</t>
    <rPh sb="0" eb="3">
      <t>アキタケン</t>
    </rPh>
    <rPh sb="9" eb="11">
      <t>セイカツ</t>
    </rPh>
    <rPh sb="11" eb="13">
      <t>エイセイ</t>
    </rPh>
    <rPh sb="13" eb="15">
      <t>ドウギョウ</t>
    </rPh>
    <rPh sb="15" eb="17">
      <t>クミアイ</t>
    </rPh>
    <rPh sb="18" eb="20">
      <t>リジ</t>
    </rPh>
    <phoneticPr fontId="3"/>
  </si>
  <si>
    <t>大橋清志</t>
    <rPh sb="0" eb="2">
      <t>オオハシ</t>
    </rPh>
    <rPh sb="2" eb="4">
      <t>キヨシ</t>
    </rPh>
    <phoneticPr fontId="3"/>
  </si>
  <si>
    <t>秋田県クリーニング生活衛生同業組合　専務理事</t>
    <rPh sb="0" eb="3">
      <t>アキタケン</t>
    </rPh>
    <rPh sb="9" eb="11">
      <t>セイカツ</t>
    </rPh>
    <rPh sb="11" eb="13">
      <t>エイセイ</t>
    </rPh>
    <rPh sb="13" eb="15">
      <t>ドウギョウ</t>
    </rPh>
    <rPh sb="15" eb="17">
      <t>クミアイ</t>
    </rPh>
    <rPh sb="18" eb="20">
      <t>センム</t>
    </rPh>
    <rPh sb="20" eb="22">
      <t>リジ</t>
    </rPh>
    <phoneticPr fontId="3"/>
  </si>
  <si>
    <t>クリーニング師</t>
    <rPh sb="6" eb="7">
      <t>シ</t>
    </rPh>
    <phoneticPr fontId="3"/>
  </si>
  <si>
    <t>氏　　　名</t>
    <rPh sb="0" eb="1">
      <t>シ</t>
    </rPh>
    <rPh sb="4" eb="5">
      <t>メイ</t>
    </rPh>
    <phoneticPr fontId="3"/>
  </si>
  <si>
    <t>役　　　　　　職　　　　　　名</t>
    <rPh sb="0" eb="1">
      <t>エキ</t>
    </rPh>
    <rPh sb="7" eb="8">
      <t>ショク</t>
    </rPh>
    <rPh sb="14" eb="15">
      <t>メイ</t>
    </rPh>
    <phoneticPr fontId="3"/>
  </si>
  <si>
    <t>区　　分</t>
    <rPh sb="0" eb="1">
      <t>ク</t>
    </rPh>
    <rPh sb="3" eb="4">
      <t>ブン</t>
    </rPh>
    <phoneticPr fontId="3"/>
  </si>
  <si>
    <t>第３表　クリーニング師試験委員名簿</t>
    <rPh sb="0" eb="1">
      <t>ダイ</t>
    </rPh>
    <rPh sb="2" eb="3">
      <t>ヒョウ</t>
    </rPh>
    <rPh sb="10" eb="11">
      <t>シ</t>
    </rPh>
    <rPh sb="11" eb="13">
      <t>シケン</t>
    </rPh>
    <rPh sb="13" eb="15">
      <t>イイン</t>
    </rPh>
    <rPh sb="15" eb="17">
      <t>メイボ</t>
    </rPh>
    <phoneticPr fontId="3"/>
  </si>
  <si>
    <t>営業者代表</t>
    <rPh sb="0" eb="3">
      <t>エイギョウシャ</t>
    </rPh>
    <rPh sb="3" eb="5">
      <t>ダイヒョウ</t>
    </rPh>
    <phoneticPr fontId="3"/>
  </si>
  <si>
    <t>利用者・消費者代表予定</t>
    <rPh sb="0" eb="3">
      <t>リヨウシャ</t>
    </rPh>
    <rPh sb="4" eb="7">
      <t>ショウヒシャ</t>
    </rPh>
    <rPh sb="7" eb="9">
      <t>ダイヒョウ</t>
    </rPh>
    <rPh sb="9" eb="11">
      <t>ヨテイ</t>
    </rPh>
    <phoneticPr fontId="3"/>
  </si>
  <si>
    <t>※　秋田県生活衛生適正化審議会を開催する必要がある
　　 場合に公募する予定。</t>
    <rPh sb="2" eb="5">
      <t>アキタケン</t>
    </rPh>
    <rPh sb="5" eb="7">
      <t>セイカツ</t>
    </rPh>
    <rPh sb="7" eb="9">
      <t>エイセイ</t>
    </rPh>
    <rPh sb="9" eb="11">
      <t>テキセイ</t>
    </rPh>
    <rPh sb="11" eb="12">
      <t>カ</t>
    </rPh>
    <rPh sb="12" eb="15">
      <t>シンギカイ</t>
    </rPh>
    <rPh sb="16" eb="18">
      <t>カイサイ</t>
    </rPh>
    <rPh sb="20" eb="22">
      <t>ヒツヨウ</t>
    </rPh>
    <rPh sb="29" eb="31">
      <t>バアイ</t>
    </rPh>
    <rPh sb="32" eb="34">
      <t>コウボ</t>
    </rPh>
    <rPh sb="36" eb="38">
      <t>ヨテイ</t>
    </rPh>
    <phoneticPr fontId="3"/>
  </si>
  <si>
    <t>学識経験者</t>
    <rPh sb="0" eb="2">
      <t>ガクシキ</t>
    </rPh>
    <rPh sb="2" eb="5">
      <t>ケイケンシャ</t>
    </rPh>
    <phoneticPr fontId="3"/>
  </si>
  <si>
    <t>役    職    名    等</t>
    <rPh sb="0" eb="1">
      <t>エキ</t>
    </rPh>
    <rPh sb="5" eb="6">
      <t>ショク</t>
    </rPh>
    <rPh sb="10" eb="11">
      <t>メイ</t>
    </rPh>
    <rPh sb="15" eb="16">
      <t>トウ</t>
    </rPh>
    <phoneticPr fontId="3"/>
  </si>
  <si>
    <t>性別</t>
    <rPh sb="0" eb="2">
      <t>セイベツ</t>
    </rPh>
    <phoneticPr fontId="3"/>
  </si>
  <si>
    <t>氏　 名</t>
    <rPh sb="0" eb="1">
      <t>シ</t>
    </rPh>
    <rPh sb="3" eb="4">
      <t>メイ</t>
    </rPh>
    <phoneticPr fontId="3"/>
  </si>
  <si>
    <t>区   分</t>
    <rPh sb="0" eb="1">
      <t>ク</t>
    </rPh>
    <rPh sb="4" eb="5">
      <t>ブン</t>
    </rPh>
    <phoneticPr fontId="3"/>
  </si>
  <si>
    <t>第２表　秋田県生活衛生適正化審議会委員名簿</t>
    <rPh sb="0" eb="1">
      <t>ダイ</t>
    </rPh>
    <rPh sb="2" eb="3">
      <t>ヒョウ</t>
    </rPh>
    <rPh sb="4" eb="7">
      <t>アキタケン</t>
    </rPh>
    <rPh sb="7" eb="9">
      <t>セイカツ</t>
    </rPh>
    <rPh sb="9" eb="11">
      <t>エイセイ</t>
    </rPh>
    <rPh sb="11" eb="14">
      <t>テキセイカ</t>
    </rPh>
    <rPh sb="14" eb="17">
      <t>シンギカイ</t>
    </rPh>
    <rPh sb="17" eb="19">
      <t>イイン</t>
    </rPh>
    <rPh sb="19" eb="21">
      <t>メイボ</t>
    </rPh>
    <phoneticPr fontId="3"/>
  </si>
  <si>
    <t>第４表　生活衛生関係営業施設数(市町村別）</t>
    <rPh sb="0" eb="1">
      <t>ダイ</t>
    </rPh>
    <rPh sb="2" eb="3">
      <t>ヒョウ</t>
    </rPh>
    <phoneticPr fontId="1"/>
  </si>
  <si>
    <t>令和７年３月３１日現在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1"/>
  </si>
  <si>
    <t>　　　区分
市町村</t>
    <rPh sb="3" eb="5">
      <t>クブン</t>
    </rPh>
    <rPh sb="11" eb="14">
      <t>シチョウソン</t>
    </rPh>
    <phoneticPr fontId="1"/>
  </si>
  <si>
    <t>旅　館　ホ　テ　ル</t>
  </si>
  <si>
    <t>興行場</t>
  </si>
  <si>
    <t>公　衆　浴　場</t>
  </si>
  <si>
    <t>理容所</t>
    <rPh sb="0" eb="2">
      <t>リヨウ</t>
    </rPh>
    <rPh sb="2" eb="3">
      <t>ジョ</t>
    </rPh>
    <phoneticPr fontId="1"/>
  </si>
  <si>
    <t>美容所</t>
    <rPh sb="0" eb="2">
      <t>ビヨウ</t>
    </rPh>
    <rPh sb="2" eb="3">
      <t>ジョ</t>
    </rPh>
    <phoneticPr fontId="1"/>
  </si>
  <si>
    <t>ｸﾘｰﾆﾝｸﾞ</t>
    <phoneticPr fontId="1"/>
  </si>
  <si>
    <t>施設数合計</t>
    <rPh sb="0" eb="3">
      <t>シセツスウ</t>
    </rPh>
    <rPh sb="3" eb="5">
      <t>ゴウケイ</t>
    </rPh>
    <phoneticPr fontId="1"/>
  </si>
  <si>
    <t>旅館・ホテル</t>
    <rPh sb="0" eb="2">
      <t>リョカン</t>
    </rPh>
    <phoneticPr fontId="1"/>
  </si>
  <si>
    <t>簡易宿所</t>
    <rPh sb="0" eb="2">
      <t>カンイ</t>
    </rPh>
    <rPh sb="2" eb="4">
      <t>シュクショ</t>
    </rPh>
    <phoneticPr fontId="1"/>
  </si>
  <si>
    <t>下宿</t>
  </si>
  <si>
    <t>映画館</t>
  </si>
  <si>
    <t>スポーツ施設</t>
    <rPh sb="4" eb="6">
      <t>シセツ</t>
    </rPh>
    <phoneticPr fontId="1"/>
  </si>
  <si>
    <t>その他</t>
  </si>
  <si>
    <t>公営</t>
    <phoneticPr fontId="1"/>
  </si>
  <si>
    <t>私営</t>
    <phoneticPr fontId="1"/>
  </si>
  <si>
    <t>クリーニング所</t>
    <phoneticPr fontId="1"/>
  </si>
  <si>
    <t>取次所</t>
  </si>
  <si>
    <t>施設数</t>
  </si>
  <si>
    <t>客室数</t>
    <rPh sb="0" eb="3">
      <t>キャクシツスウ</t>
    </rPh>
    <phoneticPr fontId="1"/>
  </si>
  <si>
    <t>収容定員数</t>
    <rPh sb="0" eb="2">
      <t>シュウヨウ</t>
    </rPh>
    <rPh sb="2" eb="5">
      <t>テイインスウ</t>
    </rPh>
    <phoneticPr fontId="1"/>
  </si>
  <si>
    <t>農家民宿</t>
    <rPh sb="0" eb="2">
      <t>ノウカ</t>
    </rPh>
    <rPh sb="2" eb="4">
      <t>ミンシュク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</si>
  <si>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</si>
  <si>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</si>
  <si>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個室付き</t>
  </si>
  <si>
    <t>ヘルスセンター</t>
    <phoneticPr fontId="1"/>
  </si>
  <si>
    <t>サウナ風呂</t>
    <rPh sb="3" eb="5">
      <t>ブロ</t>
    </rPh>
    <phoneticPr fontId="1"/>
  </si>
  <si>
    <t>秋田市</t>
  </si>
  <si>
    <t>鹿角市</t>
    <rPh sb="0" eb="2">
      <t>カヅノ</t>
    </rPh>
    <rPh sb="2" eb="3">
      <t>シ</t>
    </rPh>
    <phoneticPr fontId="1"/>
  </si>
  <si>
    <t>大館市</t>
    <rPh sb="0" eb="2">
      <t>オオダテ</t>
    </rPh>
    <rPh sb="2" eb="3">
      <t>シ</t>
    </rPh>
    <phoneticPr fontId="1"/>
  </si>
  <si>
    <t>北秋田市</t>
    <rPh sb="0" eb="3">
      <t>キタアキタ</t>
    </rPh>
    <rPh sb="3" eb="4">
      <t>シ</t>
    </rPh>
    <phoneticPr fontId="1"/>
  </si>
  <si>
    <t>能代市</t>
    <rPh sb="0" eb="3">
      <t>ノシロシ</t>
    </rPh>
    <phoneticPr fontId="1"/>
  </si>
  <si>
    <t>男鹿市</t>
    <rPh sb="0" eb="2">
      <t>オガ</t>
    </rPh>
    <phoneticPr fontId="1"/>
  </si>
  <si>
    <t>潟上市</t>
    <rPh sb="0" eb="2">
      <t>カタガミ</t>
    </rPh>
    <rPh sb="2" eb="3">
      <t>シ</t>
    </rPh>
    <phoneticPr fontId="1"/>
  </si>
  <si>
    <t>由利本荘市</t>
    <rPh sb="0" eb="2">
      <t>ユリ</t>
    </rPh>
    <phoneticPr fontId="1"/>
  </si>
  <si>
    <t>にかほ市</t>
    <phoneticPr fontId="1"/>
  </si>
  <si>
    <t>大仙市</t>
    <rPh sb="0" eb="3">
      <t>ダイセンシ</t>
    </rPh>
    <phoneticPr fontId="1"/>
  </si>
  <si>
    <t>仙北市</t>
    <rPh sb="0" eb="2">
      <t>センボク</t>
    </rPh>
    <phoneticPr fontId="1"/>
  </si>
  <si>
    <t>横手市</t>
    <rPh sb="0" eb="2">
      <t>ヨコテ</t>
    </rPh>
    <phoneticPr fontId="1"/>
  </si>
  <si>
    <t>湯沢市</t>
    <rPh sb="0" eb="2">
      <t>ユザワ</t>
    </rPh>
    <phoneticPr fontId="1"/>
  </si>
  <si>
    <t>（市計）</t>
    <phoneticPr fontId="1"/>
  </si>
  <si>
    <t>小坂町</t>
  </si>
  <si>
    <t>上小阿仁村</t>
  </si>
  <si>
    <t>藤里町</t>
  </si>
  <si>
    <t>八峰町</t>
    <rPh sb="0" eb="1">
      <t>ハチ</t>
    </rPh>
    <rPh sb="1" eb="2">
      <t>ミネ</t>
    </rPh>
    <rPh sb="2" eb="3">
      <t>チョウ</t>
    </rPh>
    <phoneticPr fontId="1"/>
  </si>
  <si>
    <t>三種町</t>
    <rPh sb="0" eb="1">
      <t>3</t>
    </rPh>
    <rPh sb="1" eb="2">
      <t>タネ</t>
    </rPh>
    <phoneticPr fontId="1"/>
  </si>
  <si>
    <t>五城目町</t>
  </si>
  <si>
    <t>八郎潟町</t>
    <phoneticPr fontId="1"/>
  </si>
  <si>
    <t>井川町</t>
  </si>
  <si>
    <t>大潟村</t>
  </si>
  <si>
    <t>美郷町</t>
    <rPh sb="0" eb="2">
      <t>ミサト</t>
    </rPh>
    <rPh sb="2" eb="3">
      <t>マチ</t>
    </rPh>
    <phoneticPr fontId="1"/>
  </si>
  <si>
    <t>羽後町</t>
  </si>
  <si>
    <t>東成瀬村</t>
  </si>
  <si>
    <t>（町村計）</t>
    <phoneticPr fontId="1"/>
  </si>
  <si>
    <t>県計</t>
    <phoneticPr fontId="1"/>
  </si>
  <si>
    <t>前年度合計</t>
    <rPh sb="0" eb="3">
      <t>ゼンネンド</t>
    </rPh>
    <rPh sb="3" eb="5">
      <t>ゴウケイ</t>
    </rPh>
    <phoneticPr fontId="1"/>
  </si>
  <si>
    <t>※理・美容所については、移動理・美容所を除く。</t>
    <rPh sb="1" eb="2">
      <t>リ</t>
    </rPh>
    <rPh sb="3" eb="5">
      <t>ビヨウ</t>
    </rPh>
    <rPh sb="5" eb="6">
      <t>ショ</t>
    </rPh>
    <rPh sb="12" eb="14">
      <t>イドウ</t>
    </rPh>
    <rPh sb="14" eb="15">
      <t>リ</t>
    </rPh>
    <rPh sb="16" eb="18">
      <t>ビヨウ</t>
    </rPh>
    <rPh sb="18" eb="19">
      <t>ショ</t>
    </rPh>
    <rPh sb="20" eb="21">
      <t>ノゾ</t>
    </rPh>
    <phoneticPr fontId="1"/>
  </si>
  <si>
    <t>第５表　生活衛生関係営業施設数(保健所）</t>
    <rPh sb="0" eb="1">
      <t>ダイ</t>
    </rPh>
    <rPh sb="2" eb="3">
      <t>ヒョウ</t>
    </rPh>
    <phoneticPr fontId="1"/>
  </si>
  <si>
    <t>令和７年３月３１日現在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</si>
  <si>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　　　区分
保健所・
　市町村</t>
    <rPh sb="3" eb="5">
      <t>クブン</t>
    </rPh>
    <rPh sb="11" eb="14">
      <t>ホケンジョ</t>
    </rPh>
    <rPh sb="17" eb="20">
      <t>シチョウソン</t>
    </rPh>
    <phoneticPr fontId="1"/>
  </si>
  <si>
    <t>旅　館</t>
    <phoneticPr fontId="1"/>
  </si>
  <si>
    <t>公衆浴場</t>
    <phoneticPr fontId="1"/>
  </si>
  <si>
    <t>下宿</t>
    <phoneticPr fontId="1"/>
  </si>
  <si>
    <t>映画館</t>
    <phoneticPr fontId="1"/>
  </si>
  <si>
    <t>私　　　　営</t>
  </si>
  <si>
    <t>クリーニング所</t>
    <rPh sb="6" eb="7">
      <t>ジョ</t>
    </rPh>
    <phoneticPr fontId="1"/>
  </si>
  <si>
    <t>取次所</t>
    <rPh sb="0" eb="3">
      <t>トリツギジョ</t>
    </rPh>
    <phoneticPr fontId="1"/>
  </si>
  <si>
    <t>客室数</t>
    <phoneticPr fontId="1"/>
  </si>
  <si>
    <t>収容定員数</t>
    <rPh sb="0" eb="1">
      <t>オサム</t>
    </rPh>
    <rPh sb="1" eb="2">
      <t>カタチ</t>
    </rPh>
    <phoneticPr fontId="1"/>
  </si>
  <si>
    <t>保　健　所</t>
    <rPh sb="0" eb="1">
      <t>タモツ</t>
    </rPh>
    <rPh sb="2" eb="3">
      <t>ケン</t>
    </rPh>
    <rPh sb="4" eb="5">
      <t>ショ</t>
    </rPh>
    <phoneticPr fontId="1"/>
  </si>
  <si>
    <t>大館</t>
  </si>
  <si>
    <t>北秋田</t>
    <rPh sb="0" eb="3">
      <t>キタアキタ</t>
    </rPh>
    <phoneticPr fontId="1"/>
  </si>
  <si>
    <t>能代</t>
  </si>
  <si>
    <t>秋田中央</t>
    <rPh sb="0" eb="2">
      <t>アキタ</t>
    </rPh>
    <phoneticPr fontId="1"/>
  </si>
  <si>
    <t>由利本荘</t>
    <rPh sb="0" eb="2">
      <t>ユリ</t>
    </rPh>
    <phoneticPr fontId="1"/>
  </si>
  <si>
    <t>大仙</t>
    <rPh sb="0" eb="2">
      <t>ダイセン</t>
    </rPh>
    <phoneticPr fontId="1"/>
  </si>
  <si>
    <t>横手</t>
  </si>
  <si>
    <t>湯沢</t>
  </si>
  <si>
    <t>保健所計</t>
    <rPh sb="0" eb="3">
      <t>ホケンジョ</t>
    </rPh>
    <phoneticPr fontId="1"/>
  </si>
  <si>
    <t>※理・美容所数については、移動理・美容所を除く。</t>
    <rPh sb="1" eb="2">
      <t>リ</t>
    </rPh>
    <rPh sb="3" eb="5">
      <t>ビヨウ</t>
    </rPh>
    <rPh sb="5" eb="6">
      <t>ショ</t>
    </rPh>
    <rPh sb="6" eb="7">
      <t>スウ</t>
    </rPh>
    <rPh sb="13" eb="15">
      <t>イドウ</t>
    </rPh>
    <rPh sb="15" eb="16">
      <t>リ</t>
    </rPh>
    <rPh sb="17" eb="19">
      <t>ビヨウ</t>
    </rPh>
    <rPh sb="19" eb="20">
      <t>ショ</t>
    </rPh>
    <rPh sb="21" eb="22">
      <t>ノゾ</t>
    </rPh>
    <phoneticPr fontId="1"/>
  </si>
  <si>
    <t>第６表　生活衛生関係営業施設の許可・確認・承認件数</t>
    <rPh sb="0" eb="1">
      <t>ダイ</t>
    </rPh>
    <rPh sb="2" eb="3">
      <t>ヒョウ</t>
    </rPh>
    <phoneticPr fontId="1"/>
  </si>
  <si>
    <t>(令和６年度)</t>
    <rPh sb="1" eb="3">
      <t>レイワ</t>
    </rPh>
    <rPh sb="4" eb="6">
      <t>ネンド</t>
    </rPh>
    <phoneticPr fontId="1"/>
  </si>
  <si>
    <t>　　　　　　区分
　保健所
　　・市町村</t>
    <rPh sb="6" eb="8">
      <t>クブン</t>
    </rPh>
    <rPh sb="15" eb="18">
      <t>ホケンショ</t>
    </rPh>
    <rPh sb="22" eb="25">
      <t>シチョウソン</t>
    </rPh>
    <phoneticPr fontId="1"/>
  </si>
  <si>
    <t>旅　　館</t>
    <phoneticPr fontId="1"/>
  </si>
  <si>
    <t>クリーニング</t>
    <phoneticPr fontId="1"/>
  </si>
  <si>
    <t>施設数合計</t>
    <rPh sb="3" eb="5">
      <t>ゴウケイ</t>
    </rPh>
    <phoneticPr fontId="1"/>
  </si>
  <si>
    <t>下宿</t>
    <rPh sb="0" eb="2">
      <t>ゲシュク</t>
    </rPh>
    <phoneticPr fontId="1"/>
  </si>
  <si>
    <t>地位承継承認</t>
    <rPh sb="2" eb="4">
      <t>ショウケイ</t>
    </rPh>
    <rPh sb="4" eb="6">
      <t>ショウニン</t>
    </rPh>
    <phoneticPr fontId="1"/>
  </si>
  <si>
    <t>常設施設</t>
    <rPh sb="0" eb="2">
      <t>ジョウセツ</t>
    </rPh>
    <rPh sb="2" eb="4">
      <t>シセツ</t>
    </rPh>
    <phoneticPr fontId="1"/>
  </si>
  <si>
    <t>仮設施設</t>
    <rPh sb="0" eb="2">
      <t>カセツ</t>
    </rPh>
    <rPh sb="2" eb="4">
      <t>シセツ</t>
    </rPh>
    <phoneticPr fontId="1"/>
  </si>
  <si>
    <t>取次所</t>
    <phoneticPr fontId="1"/>
  </si>
  <si>
    <t>　ヘルス
　センター</t>
    <phoneticPr fontId="1"/>
  </si>
  <si>
    <t>スポーツ　施設</t>
    <rPh sb="5" eb="7">
      <t>シセツ</t>
    </rPh>
    <phoneticPr fontId="1"/>
  </si>
  <si>
    <t>大    館</t>
    <phoneticPr fontId="1"/>
  </si>
  <si>
    <t>能   代</t>
    <phoneticPr fontId="1"/>
  </si>
  <si>
    <t>秋田中央</t>
  </si>
  <si>
    <t>大   仙</t>
    <rPh sb="4" eb="5">
      <t>セン</t>
    </rPh>
    <phoneticPr fontId="1"/>
  </si>
  <si>
    <t>横   手</t>
    <phoneticPr fontId="1"/>
  </si>
  <si>
    <t>湯   沢</t>
    <phoneticPr fontId="1"/>
  </si>
  <si>
    <t>保健所計</t>
    <rPh sb="0" eb="3">
      <t>ホケンショ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</si>
  <si>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</si>
  <si>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鹿角市</t>
    <rPh sb="0" eb="3">
      <t>カヅノシ</t>
    </rPh>
    <phoneticPr fontId="1"/>
  </si>
  <si>
    <t>大館市</t>
    <rPh sb="0" eb="3">
      <t>オオダテシ</t>
    </rPh>
    <phoneticPr fontId="1"/>
  </si>
  <si>
    <t>男鹿市</t>
    <rPh sb="0" eb="3">
      <t>オガシ</t>
    </rPh>
    <phoneticPr fontId="1"/>
  </si>
  <si>
    <t>潟上市</t>
    <rPh sb="0" eb="3">
      <t>カタガミシ</t>
    </rPh>
    <phoneticPr fontId="1"/>
  </si>
  <si>
    <t>大仙市</t>
    <rPh sb="0" eb="2">
      <t>ダイセン</t>
    </rPh>
    <rPh sb="2" eb="3">
      <t>シ</t>
    </rPh>
    <phoneticPr fontId="1"/>
  </si>
  <si>
    <t>仙北市</t>
    <rPh sb="0" eb="3">
      <t>センボクシ</t>
    </rPh>
    <phoneticPr fontId="1"/>
  </si>
  <si>
    <t>横手市</t>
    <rPh sb="0" eb="2">
      <t>ヨコテ</t>
    </rPh>
    <rPh sb="2" eb="3">
      <t>シ</t>
    </rPh>
    <phoneticPr fontId="1"/>
  </si>
  <si>
    <t>湯沢市</t>
    <rPh sb="0" eb="3">
      <t>ユザワシ</t>
    </rPh>
    <phoneticPr fontId="1"/>
  </si>
  <si>
    <t>小坂町</t>
    <rPh sb="0" eb="3">
      <t>コサカマチ</t>
    </rPh>
    <phoneticPr fontId="1"/>
  </si>
  <si>
    <t>藤里町</t>
    <rPh sb="0" eb="2">
      <t>フジサト</t>
    </rPh>
    <rPh sb="2" eb="3">
      <t>マチ</t>
    </rPh>
    <phoneticPr fontId="1"/>
  </si>
  <si>
    <t>八峰町</t>
    <rPh sb="0" eb="1">
      <t>ハチ</t>
    </rPh>
    <rPh sb="1" eb="3">
      <t>ミネマチ</t>
    </rPh>
    <phoneticPr fontId="1"/>
  </si>
  <si>
    <t>羽後町</t>
    <rPh sb="0" eb="3">
      <t>ウゴマチ</t>
    </rPh>
    <phoneticPr fontId="1"/>
  </si>
  <si>
    <t>東成瀬村</t>
    <rPh sb="0" eb="1">
      <t>ヒガシ</t>
    </rPh>
    <rPh sb="1" eb="3">
      <t>ナルセ</t>
    </rPh>
    <rPh sb="3" eb="4">
      <t>ムラ</t>
    </rPh>
    <phoneticPr fontId="1"/>
  </si>
  <si>
    <t>市町村計</t>
    <rPh sb="0" eb="3">
      <t>シチョウソン</t>
    </rPh>
    <rPh sb="3" eb="4">
      <t>ケイ</t>
    </rPh>
    <phoneticPr fontId="1"/>
  </si>
  <si>
    <t>合　計</t>
    <phoneticPr fontId="1"/>
  </si>
  <si>
    <t>前年度合計</t>
    <rPh sb="0" eb="3">
      <t>ゼンネンド</t>
    </rPh>
    <phoneticPr fontId="1"/>
  </si>
  <si>
    <t>第７表　生活衛生関係営業施設監視指導件数</t>
    <rPh sb="0" eb="1">
      <t>ダイ</t>
    </rPh>
    <rPh sb="2" eb="3">
      <t>ヒョウ</t>
    </rPh>
    <phoneticPr fontId="1"/>
  </si>
  <si>
    <t>（令和６年度）</t>
    <rPh sb="1" eb="3">
      <t>レイワ</t>
    </rPh>
    <rPh sb="4" eb="6">
      <t>ネンド</t>
    </rPh>
    <phoneticPr fontId="1"/>
  </si>
  <si>
    <t>旅　　館　</t>
    <phoneticPr fontId="1"/>
  </si>
  <si>
    <t>合    計</t>
    <rPh sb="0" eb="1">
      <t>ゴウ</t>
    </rPh>
    <rPh sb="5" eb="6">
      <t>ケイ</t>
    </rPh>
    <phoneticPr fontId="1"/>
  </si>
  <si>
    <t>映画館</t>
    <rPh sb="0" eb="3">
      <t>エイガカン</t>
    </rPh>
    <phoneticPr fontId="1"/>
  </si>
  <si>
    <t>保健所</t>
    <rPh sb="0" eb="3">
      <t>ホケンショ</t>
    </rPh>
    <phoneticPr fontId="1"/>
  </si>
  <si>
    <t>能    代</t>
    <phoneticPr fontId="1"/>
  </si>
  <si>
    <t>大    仙</t>
    <rPh sb="0" eb="1">
      <t>ダイ</t>
    </rPh>
    <rPh sb="5" eb="6">
      <t>セン</t>
    </rPh>
    <phoneticPr fontId="1"/>
  </si>
  <si>
    <t>横    手</t>
    <phoneticPr fontId="1"/>
  </si>
  <si>
    <t>湯    沢</t>
    <phoneticPr fontId="1"/>
  </si>
  <si>
    <t>保健所計</t>
    <rPh sb="0" eb="3">
      <t>ホケンジョ</t>
    </rPh>
    <rPh sb="3" eb="4">
      <t>ケイ</t>
    </rPh>
    <phoneticPr fontId="1"/>
  </si>
  <si>
    <t>市町村</t>
    <rPh sb="0" eb="3">
      <t>シチョウソン</t>
    </rPh>
    <phoneticPr fontId="1"/>
  </si>
  <si>
    <t>藤里町</t>
    <rPh sb="0" eb="3">
      <t>フジサトマチ</t>
    </rPh>
    <phoneticPr fontId="1"/>
  </si>
  <si>
    <t>合　計</t>
    <rPh sb="0" eb="1">
      <t>ゴウ</t>
    </rPh>
    <rPh sb="2" eb="3">
      <t>ケイ</t>
    </rPh>
    <phoneticPr fontId="1"/>
  </si>
  <si>
    <t>監視指導率（％）</t>
    <phoneticPr fontId="1"/>
  </si>
  <si>
    <t>前年度計</t>
  </si>
  <si>
    <t>前年度監視指導率（％）</t>
    <phoneticPr fontId="1"/>
  </si>
  <si>
    <t>（注）　監視指導率（％）=監視指導件数÷営業施設数×１００　　</t>
    <phoneticPr fontId="1"/>
  </si>
  <si>
    <t>第８表　理容師・美容師・クリーニング師従事者数</t>
    <rPh sb="0" eb="1">
      <t>ダイ</t>
    </rPh>
    <rPh sb="2" eb="3">
      <t>ヒョウ</t>
    </rPh>
    <rPh sb="19" eb="22">
      <t>ジュウジシャ</t>
    </rPh>
    <phoneticPr fontId="1"/>
  </si>
  <si>
    <t>　　　　　　　　　　　　　　　区分
保健所・市町村</t>
    <rPh sb="15" eb="17">
      <t>クブン</t>
    </rPh>
    <rPh sb="18" eb="21">
      <t>ホケンショ</t>
    </rPh>
    <rPh sb="22" eb="25">
      <t>シチョウソン</t>
    </rPh>
    <phoneticPr fontId="1"/>
  </si>
  <si>
    <t>理容師数（人）</t>
    <rPh sb="0" eb="3">
      <t>リヨウシ</t>
    </rPh>
    <rPh sb="3" eb="4">
      <t>スウ</t>
    </rPh>
    <rPh sb="5" eb="6">
      <t>ニン</t>
    </rPh>
    <phoneticPr fontId="1"/>
  </si>
  <si>
    <t>美容師数（人）</t>
    <rPh sb="0" eb="2">
      <t>ビヨウ</t>
    </rPh>
    <rPh sb="2" eb="3">
      <t>シ</t>
    </rPh>
    <rPh sb="3" eb="4">
      <t>スウ</t>
    </rPh>
    <rPh sb="5" eb="6">
      <t>ニン</t>
    </rPh>
    <phoneticPr fontId="1"/>
  </si>
  <si>
    <t>クリーニング師数（人）</t>
    <rPh sb="6" eb="7">
      <t>シ</t>
    </rPh>
    <rPh sb="7" eb="8">
      <t>スウ</t>
    </rPh>
    <rPh sb="9" eb="10">
      <t>ニン</t>
    </rPh>
    <phoneticPr fontId="1"/>
  </si>
  <si>
    <t>大館</t>
    <rPh sb="0" eb="2">
      <t>オオダテ</t>
    </rPh>
    <phoneticPr fontId="1"/>
  </si>
  <si>
    <t>能代</t>
    <rPh sb="0" eb="2">
      <t>ノシロ</t>
    </rPh>
    <phoneticPr fontId="1"/>
  </si>
  <si>
    <t>秋田中央</t>
    <rPh sb="0" eb="2">
      <t>アキタ</t>
    </rPh>
    <rPh sb="2" eb="4">
      <t>チュウオウ</t>
    </rPh>
    <phoneticPr fontId="1"/>
  </si>
  <si>
    <t>由利本荘</t>
    <rPh sb="0" eb="2">
      <t>ユリ</t>
    </rPh>
    <rPh sb="2" eb="4">
      <t>ホンジョウ</t>
    </rPh>
    <phoneticPr fontId="1"/>
  </si>
  <si>
    <t>横手</t>
    <rPh sb="0" eb="2">
      <t>ヨコテ</t>
    </rPh>
    <phoneticPr fontId="1"/>
  </si>
  <si>
    <t>湯沢</t>
    <rPh sb="0" eb="2">
      <t>ユザワ</t>
    </rPh>
    <phoneticPr fontId="1"/>
  </si>
  <si>
    <t>保健所計</t>
    <rPh sb="0" eb="3">
      <t>ホケンショ</t>
    </rPh>
    <rPh sb="3" eb="4">
      <t>ケイ</t>
    </rPh>
    <phoneticPr fontId="1"/>
  </si>
  <si>
    <t>秋田市</t>
    <rPh sb="0" eb="3">
      <t>アキタシ</t>
    </rPh>
    <phoneticPr fontId="1"/>
  </si>
  <si>
    <t>三種町</t>
    <rPh sb="0" eb="1">
      <t>3</t>
    </rPh>
    <rPh sb="1" eb="2">
      <t>タネ</t>
    </rPh>
    <rPh sb="2" eb="3">
      <t>マチ</t>
    </rPh>
    <phoneticPr fontId="1"/>
  </si>
  <si>
    <t>美郷町</t>
    <rPh sb="0" eb="3">
      <t>ミサトマチ</t>
    </rPh>
    <phoneticPr fontId="1"/>
  </si>
  <si>
    <t>東成瀬村</t>
    <rPh sb="0" eb="4">
      <t>ヒガシナルセムラ</t>
    </rPh>
    <phoneticPr fontId="1"/>
  </si>
  <si>
    <t>合計</t>
    <rPh sb="0" eb="2">
      <t>ゴウケイ</t>
    </rPh>
    <phoneticPr fontId="1"/>
  </si>
  <si>
    <t>第９表　クリーニング師試験の実施状況</t>
    <rPh sb="0" eb="1">
      <t>ダイ</t>
    </rPh>
    <rPh sb="2" eb="3">
      <t>ヒョウ</t>
    </rPh>
    <rPh sb="10" eb="11">
      <t>シ</t>
    </rPh>
    <rPh sb="11" eb="13">
      <t>シケン</t>
    </rPh>
    <rPh sb="14" eb="16">
      <t>ジッシ</t>
    </rPh>
    <rPh sb="16" eb="18">
      <t>ジョウキョウ</t>
    </rPh>
    <phoneticPr fontId="1"/>
  </si>
  <si>
    <t xml:space="preserve">　　　　　　　　　　　　　　   区分
年度　　　　　　　　　　　　 
</t>
    <rPh sb="20" eb="22">
      <t>ネンド</t>
    </rPh>
    <phoneticPr fontId="1"/>
  </si>
  <si>
    <t>受験申込者数(人)</t>
    <rPh sb="0" eb="2">
      <t>ジュケン</t>
    </rPh>
    <rPh sb="2" eb="5">
      <t>モウシコミシャ</t>
    </rPh>
    <rPh sb="5" eb="6">
      <t>スウ</t>
    </rPh>
    <rPh sb="7" eb="8">
      <t>ニン</t>
    </rPh>
    <phoneticPr fontId="1"/>
  </si>
  <si>
    <t>受験者数(人)</t>
    <rPh sb="0" eb="3">
      <t>ジュケンシャ</t>
    </rPh>
    <rPh sb="3" eb="4">
      <t>スウ</t>
    </rPh>
    <rPh sb="5" eb="6">
      <t>ニン</t>
    </rPh>
    <phoneticPr fontId="1"/>
  </si>
  <si>
    <t>合格者数(人)</t>
    <rPh sb="0" eb="4">
      <t>ゴウカクシャスウ</t>
    </rPh>
    <rPh sb="5" eb="6">
      <t>ニン</t>
    </rPh>
    <phoneticPr fontId="1"/>
  </si>
  <si>
    <t>合格率（％）</t>
    <rPh sb="0" eb="3">
      <t>ゴウカクリツ</t>
    </rPh>
    <phoneticPr fontId="1"/>
  </si>
  <si>
    <t>令和６年度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</si>
  <si>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</si>
  <si>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</si>
  <si>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</si>
  <si>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令和２年度</t>
  </si>
  <si>
    <t>第１０表　生活衛生関係営業組合及び組合員数</t>
    <rPh sb="0" eb="1">
      <t>ダイ</t>
    </rPh>
    <rPh sb="3" eb="4">
      <t>ヒョウ</t>
    </rPh>
    <rPh sb="13" eb="15">
      <t>クミアイ</t>
    </rPh>
    <phoneticPr fontId="22"/>
  </si>
  <si>
    <t>令和７年３月３１日現在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22"/>
  </si>
  <si>
    <t xml:space="preserve">　　　　　　　　
　　　　組合（施設）
　区分
</t>
    <rPh sb="13" eb="15">
      <t>クミアイ</t>
    </rPh>
    <rPh sb="16" eb="18">
      <t>シセツ</t>
    </rPh>
    <rPh sb="24" eb="26">
      <t>クブン</t>
    </rPh>
    <phoneticPr fontId="22"/>
  </si>
  <si>
    <t>旅館ホテル（簡宿・下宿除く）</t>
    <rPh sb="0" eb="2">
      <t>リョカン</t>
    </rPh>
    <rPh sb="6" eb="7">
      <t>カン</t>
    </rPh>
    <rPh sb="7" eb="8">
      <t>シュク</t>
    </rPh>
    <rPh sb="9" eb="11">
      <t>ゲシュク</t>
    </rPh>
    <rPh sb="11" eb="12">
      <t>ノゾ</t>
    </rPh>
    <phoneticPr fontId="22"/>
  </si>
  <si>
    <t>興行場（映画館）</t>
    <rPh sb="0" eb="3">
      <t>コウギョウジョウ</t>
    </rPh>
    <rPh sb="4" eb="7">
      <t>エイガカン</t>
    </rPh>
    <phoneticPr fontId="22"/>
  </si>
  <si>
    <t>理容</t>
    <rPh sb="0" eb="2">
      <t>リヨウ</t>
    </rPh>
    <phoneticPr fontId="22"/>
  </si>
  <si>
    <t>美容</t>
    <rPh sb="0" eb="2">
      <t>ビヨウ</t>
    </rPh>
    <phoneticPr fontId="22"/>
  </si>
  <si>
    <t>クリーニング</t>
    <phoneticPr fontId="22"/>
  </si>
  <si>
    <t>飲食関係（飲食・中華・社交・麺類・鮨）</t>
    <rPh sb="0" eb="2">
      <t>インショク</t>
    </rPh>
    <rPh sb="2" eb="4">
      <t>カンケイ</t>
    </rPh>
    <rPh sb="5" eb="7">
      <t>インショク</t>
    </rPh>
    <rPh sb="8" eb="10">
      <t>チュウカ</t>
    </rPh>
    <rPh sb="11" eb="13">
      <t>シャコウ</t>
    </rPh>
    <rPh sb="14" eb="16">
      <t>メンルイ</t>
    </rPh>
    <rPh sb="17" eb="18">
      <t>スシ</t>
    </rPh>
    <phoneticPr fontId="22"/>
  </si>
  <si>
    <t>食肉</t>
    <rPh sb="0" eb="2">
      <t>ショクニク</t>
    </rPh>
    <phoneticPr fontId="22"/>
  </si>
  <si>
    <t>合計</t>
    <rPh sb="0" eb="2">
      <t>ゴウケイ</t>
    </rPh>
    <phoneticPr fontId="22"/>
  </si>
  <si>
    <t>施設数</t>
    <rPh sb="0" eb="1">
      <t>シ</t>
    </rPh>
    <rPh sb="1" eb="2">
      <t>セツ</t>
    </rPh>
    <rPh sb="2" eb="3">
      <t>カズ</t>
    </rPh>
    <phoneticPr fontId="22"/>
  </si>
  <si>
    <t>組合員数</t>
    <rPh sb="0" eb="3">
      <t>クミアイイン</t>
    </rPh>
    <rPh sb="3" eb="4">
      <t>スウ</t>
    </rPh>
    <phoneticPr fontId="1"/>
  </si>
  <si>
    <t>加入率〔％〕</t>
    <rPh sb="0" eb="2">
      <t>カニュウ</t>
    </rPh>
    <rPh sb="2" eb="3">
      <t>リツ</t>
    </rPh>
    <phoneticPr fontId="1"/>
  </si>
  <si>
    <t>前年度</t>
    <rPh sb="0" eb="3">
      <t>ゼンネンド</t>
    </rPh>
    <phoneticPr fontId="22"/>
  </si>
  <si>
    <t>施設数</t>
    <rPh sb="0" eb="3">
      <t>シセツスウ</t>
    </rPh>
    <phoneticPr fontId="22"/>
  </si>
  <si>
    <t>組合員</t>
    <rPh sb="0" eb="3">
      <t>クミアイイン</t>
    </rPh>
    <phoneticPr fontId="22"/>
  </si>
  <si>
    <t>加入率</t>
    <rPh sb="0" eb="3">
      <t>カニュウリツ</t>
    </rPh>
    <phoneticPr fontId="22"/>
  </si>
  <si>
    <t>飲食関係施設数：飲食店営業のうち、旅館、自動販売機、移動販売車、露天営業を除く許可施設</t>
    <rPh sb="0" eb="2">
      <t>インショク</t>
    </rPh>
    <rPh sb="2" eb="4">
      <t>カンケイ</t>
    </rPh>
    <rPh sb="4" eb="7">
      <t>シセツスウ</t>
    </rPh>
    <rPh sb="8" eb="11">
      <t>インショクテン</t>
    </rPh>
    <rPh sb="11" eb="13">
      <t>エイギョウ</t>
    </rPh>
    <rPh sb="17" eb="19">
      <t>リョカン</t>
    </rPh>
    <rPh sb="20" eb="22">
      <t>ジドウ</t>
    </rPh>
    <rPh sb="22" eb="25">
      <t>ハンバイキ</t>
    </rPh>
    <rPh sb="26" eb="28">
      <t>イドウ</t>
    </rPh>
    <rPh sb="28" eb="30">
      <t>ハンバイ</t>
    </rPh>
    <rPh sb="30" eb="31">
      <t>シャ</t>
    </rPh>
    <rPh sb="32" eb="33">
      <t>アラワ</t>
    </rPh>
    <rPh sb="33" eb="34">
      <t>テン</t>
    </rPh>
    <rPh sb="34" eb="36">
      <t>エイギョウ</t>
    </rPh>
    <rPh sb="37" eb="38">
      <t>ノゾ</t>
    </rPh>
    <rPh sb="39" eb="41">
      <t>キョカ</t>
    </rPh>
    <rPh sb="41" eb="43">
      <t>シセツ</t>
    </rPh>
    <phoneticPr fontId="22"/>
  </si>
  <si>
    <t>喫茶施設数：喫茶店営業のうち、自動販売機、移動販売車、露天営業を除く許可施設</t>
    <rPh sb="0" eb="2">
      <t>キッサ</t>
    </rPh>
    <rPh sb="2" eb="5">
      <t>シセツスウ</t>
    </rPh>
    <rPh sb="6" eb="9">
      <t>キッサテン</t>
    </rPh>
    <rPh sb="9" eb="11">
      <t>エイギョウ</t>
    </rPh>
    <rPh sb="15" eb="17">
      <t>ジドウ</t>
    </rPh>
    <rPh sb="17" eb="20">
      <t>ハンバイキ</t>
    </rPh>
    <rPh sb="21" eb="23">
      <t>イドウ</t>
    </rPh>
    <rPh sb="23" eb="26">
      <t>ハンバイシャ</t>
    </rPh>
    <rPh sb="27" eb="28">
      <t>アラワ</t>
    </rPh>
    <rPh sb="28" eb="29">
      <t>テン</t>
    </rPh>
    <rPh sb="29" eb="31">
      <t>エイギョウ</t>
    </rPh>
    <rPh sb="32" eb="33">
      <t>ノゾ</t>
    </rPh>
    <rPh sb="34" eb="36">
      <t>キョカ</t>
    </rPh>
    <rPh sb="36" eb="38">
      <t>シセツ</t>
    </rPh>
    <phoneticPr fontId="22"/>
  </si>
  <si>
    <t>食肉施設数：食肉販売業のうち、移動販売車、包装肉販売業を除く許可施設</t>
    <rPh sb="0" eb="2">
      <t>ショクニク</t>
    </rPh>
    <rPh sb="2" eb="5">
      <t>シセツスウ</t>
    </rPh>
    <rPh sb="6" eb="8">
      <t>ショクニク</t>
    </rPh>
    <rPh sb="8" eb="11">
      <t>ハンバイギョウ</t>
    </rPh>
    <rPh sb="15" eb="17">
      <t>イドウ</t>
    </rPh>
    <rPh sb="17" eb="20">
      <t>ハンバイシャ</t>
    </rPh>
    <rPh sb="21" eb="23">
      <t>ホウソウ</t>
    </rPh>
    <rPh sb="23" eb="24">
      <t>ニク</t>
    </rPh>
    <rPh sb="24" eb="27">
      <t>ハンバイギョウ</t>
    </rPh>
    <rPh sb="28" eb="29">
      <t>ノゾ</t>
    </rPh>
    <rPh sb="30" eb="32">
      <t>キョカ</t>
    </rPh>
    <rPh sb="32" eb="34">
      <t>シセツ</t>
    </rPh>
    <phoneticPr fontId="22"/>
  </si>
  <si>
    <t>第１１表　日本政策金融公庫資金の申込・貸付状況</t>
    <rPh sb="0" eb="1">
      <t>ダイ</t>
    </rPh>
    <rPh sb="3" eb="4">
      <t>ヒョウ</t>
    </rPh>
    <rPh sb="5" eb="7">
      <t>ニホン</t>
    </rPh>
    <rPh sb="7" eb="9">
      <t>セイサク</t>
    </rPh>
    <rPh sb="9" eb="11">
      <t>キンユウ</t>
    </rPh>
    <rPh sb="11" eb="13">
      <t>コウコ</t>
    </rPh>
    <rPh sb="13" eb="15">
      <t>シキン</t>
    </rPh>
    <rPh sb="16" eb="18">
      <t>モウシコ</t>
    </rPh>
    <rPh sb="19" eb="21">
      <t>カシツケ</t>
    </rPh>
    <rPh sb="21" eb="23">
      <t>ジョウキョウ</t>
    </rPh>
    <phoneticPr fontId="1"/>
  </si>
  <si>
    <t>＜一般貸付（理事・知事推薦書交付関係分）＞</t>
    <rPh sb="1" eb="3">
      <t>イッパン</t>
    </rPh>
    <rPh sb="3" eb="4">
      <t>カ</t>
    </rPh>
    <rPh sb="4" eb="5">
      <t>ツ</t>
    </rPh>
    <rPh sb="6" eb="8">
      <t>リジ</t>
    </rPh>
    <rPh sb="9" eb="11">
      <t>チジ</t>
    </rPh>
    <rPh sb="11" eb="14">
      <t>スイセンショ</t>
    </rPh>
    <rPh sb="14" eb="16">
      <t>コウフ</t>
    </rPh>
    <rPh sb="16" eb="18">
      <t>カンケイ</t>
    </rPh>
    <rPh sb="18" eb="19">
      <t>ブン</t>
    </rPh>
    <phoneticPr fontId="1"/>
  </si>
  <si>
    <t xml:space="preserve"> 令和６年度</t>
    <phoneticPr fontId="22" type="Hiragana"/>
  </si>
  <si>
    <t>（単位：千円）</t>
    <rPh sb="1" eb="3">
      <t>タンイ</t>
    </rPh>
    <rPh sb="4" eb="6">
      <t>センエン</t>
    </rPh>
    <phoneticPr fontId="1"/>
  </si>
  <si>
    <t>区　　分</t>
    <rPh sb="0" eb="1">
      <t>ク</t>
    </rPh>
    <rPh sb="3" eb="4">
      <t>ブン</t>
    </rPh>
    <phoneticPr fontId="1"/>
  </si>
  <si>
    <t>申　    込</t>
    <rPh sb="0" eb="1">
      <t>サル</t>
    </rPh>
    <rPh sb="6" eb="7">
      <t>コミ</t>
    </rPh>
    <phoneticPr fontId="1"/>
  </si>
  <si>
    <t>貸　    付</t>
    <rPh sb="0" eb="1">
      <t>カシ</t>
    </rPh>
    <rPh sb="6" eb="7">
      <t>ヅケ</t>
    </rPh>
    <phoneticPr fontId="1"/>
  </si>
  <si>
    <t>業　　種</t>
    <rPh sb="0" eb="1">
      <t>ギョウ</t>
    </rPh>
    <rPh sb="3" eb="4">
      <t>タネ</t>
    </rPh>
    <phoneticPr fontId="1"/>
  </si>
  <si>
    <t>件　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</si>
  <si>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</si>
  <si>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理容</t>
    <rPh sb="0" eb="2">
      <t>リヨウ</t>
    </rPh>
    <phoneticPr fontId="1"/>
  </si>
  <si>
    <t>美容</t>
    <rPh sb="0" eb="2">
      <t>ビヨウ</t>
    </rPh>
    <phoneticPr fontId="1"/>
  </si>
  <si>
    <t>興行場</t>
    <rPh sb="0" eb="3">
      <t>コウギョウジョウ</t>
    </rPh>
    <phoneticPr fontId="1"/>
  </si>
  <si>
    <t>旅館</t>
    <rPh sb="0" eb="2">
      <t>リョカン</t>
    </rPh>
    <phoneticPr fontId="1"/>
  </si>
  <si>
    <t>食肉</t>
    <rPh sb="0" eb="2">
      <t>ショクニク</t>
    </rPh>
    <phoneticPr fontId="1"/>
  </si>
  <si>
    <t>鮨</t>
    <rPh sb="0" eb="1">
      <t>スシ</t>
    </rPh>
    <phoneticPr fontId="1"/>
  </si>
  <si>
    <t>社交飲食</t>
    <rPh sb="0" eb="2">
      <t>シャコウ</t>
    </rPh>
    <rPh sb="2" eb="4">
      <t>インショク</t>
    </rPh>
    <phoneticPr fontId="1"/>
  </si>
  <si>
    <t>飲食店営業</t>
    <rPh sb="0" eb="3">
      <t>インショクテン</t>
    </rPh>
    <rPh sb="3" eb="5">
      <t>エイギョウ</t>
    </rPh>
    <phoneticPr fontId="1"/>
  </si>
  <si>
    <t>めん類飲食業</t>
    <rPh sb="2" eb="3">
      <t>ルイ</t>
    </rPh>
    <rPh sb="3" eb="6">
      <t>インショクギョウ</t>
    </rPh>
    <phoneticPr fontId="1"/>
  </si>
  <si>
    <t>中華</t>
    <rPh sb="0" eb="2">
      <t>チュウカ</t>
    </rPh>
    <phoneticPr fontId="1"/>
  </si>
  <si>
    <t>合　　　　計</t>
    <rPh sb="0" eb="1">
      <t>ゴウ</t>
    </rPh>
    <rPh sb="5" eb="6">
      <t>ケイ</t>
    </rPh>
    <phoneticPr fontId="1"/>
  </si>
  <si>
    <t>令和５年度</t>
    <rPh sb="0" eb="2">
      <t>れいわ</t>
    </rPh>
    <phoneticPr fontId="30" type="Hiragana"/>
  </si>
  <si>
    <t>令和４年度</t>
    <rPh sb="0" eb="2">
      <t>れいわ</t>
    </rPh>
    <phoneticPr fontId="30" type="Hiragana"/>
  </si>
  <si>
    <t>令和３年度</t>
    <rPh sb="0" eb="2">
      <t>れいわ</t>
    </rPh>
    <phoneticPr fontId="30" type="Hiragana"/>
  </si>
  <si>
    <t>令和２年度</t>
    <rPh sb="0" eb="2">
      <t>れいわ</t>
    </rPh>
    <phoneticPr fontId="30" type="Hiragana"/>
  </si>
  <si>
    <t>令和元年度</t>
    <rPh sb="0" eb="2">
      <t>レイワ</t>
    </rPh>
    <rPh sb="2" eb="4">
      <t>ガンネン</t>
    </rPh>
    <rPh sb="4" eb="5">
      <t>ド</t>
    </rPh>
    <phoneticPr fontId="20"/>
  </si>
  <si>
    <t>生活衛生関係営業経営改善貸付＜小企業等設備改善資金特別貸付＞</t>
    <rPh sb="0" eb="2">
      <t>セイカツ</t>
    </rPh>
    <rPh sb="2" eb="4">
      <t>エイセイ</t>
    </rPh>
    <rPh sb="4" eb="6">
      <t>カンケイ</t>
    </rPh>
    <rPh sb="6" eb="8">
      <t>エイギョウ</t>
    </rPh>
    <rPh sb="8" eb="10">
      <t>ケイエイ</t>
    </rPh>
    <rPh sb="10" eb="12">
      <t>カイゼン</t>
    </rPh>
    <rPh sb="12" eb="14">
      <t>カシツケ</t>
    </rPh>
    <rPh sb="15" eb="18">
      <t>ショウキギョウ</t>
    </rPh>
    <rPh sb="18" eb="19">
      <t>トウ</t>
    </rPh>
    <rPh sb="19" eb="21">
      <t>セツビ</t>
    </rPh>
    <rPh sb="21" eb="23">
      <t>カイゼン</t>
    </rPh>
    <rPh sb="23" eb="25">
      <t>シキン</t>
    </rPh>
    <rPh sb="25" eb="27">
      <t>トクベツ</t>
    </rPh>
    <rPh sb="27" eb="29">
      <t>カシツケ</t>
    </rPh>
    <phoneticPr fontId="1"/>
  </si>
  <si>
    <t>令和６年度</t>
    <phoneticPr fontId="22" type="Hiragana"/>
  </si>
  <si>
    <t>申　込</t>
    <rPh sb="0" eb="1">
      <t>サル</t>
    </rPh>
    <rPh sb="2" eb="3">
      <t>コミ</t>
    </rPh>
    <phoneticPr fontId="1"/>
  </si>
  <si>
    <t>貸　付</t>
    <rPh sb="0" eb="1">
      <t>カシ</t>
    </rPh>
    <rPh sb="2" eb="3">
      <t>ヅケ</t>
    </rPh>
    <phoneticPr fontId="1"/>
  </si>
  <si>
    <t>令和元年度</t>
  </si>
  <si>
    <t>第１２表　墓地、火葬場及び納骨堂の施設数</t>
    <rPh sb="0" eb="1">
      <t>ダイ</t>
    </rPh>
    <rPh sb="3" eb="4">
      <t>ヒョウ</t>
    </rPh>
    <rPh sb="5" eb="7">
      <t>ボチ</t>
    </rPh>
    <rPh sb="8" eb="11">
      <t>カソウバ</t>
    </rPh>
    <rPh sb="11" eb="12">
      <t>オヨ</t>
    </rPh>
    <rPh sb="13" eb="16">
      <t>ノウコツドウ</t>
    </rPh>
    <rPh sb="17" eb="20">
      <t>シセツスウ</t>
    </rPh>
    <phoneticPr fontId="1"/>
  </si>
  <si>
    <t>　　　　　　　区分
市町村</t>
    <rPh sb="7" eb="9">
      <t>クブン</t>
    </rPh>
    <rPh sb="11" eb="14">
      <t>シチョウソン</t>
    </rPh>
    <phoneticPr fontId="1"/>
  </si>
  <si>
    <t>墓　　　地</t>
    <rPh sb="0" eb="1">
      <t>ハカ</t>
    </rPh>
    <rPh sb="4" eb="5">
      <t>チ</t>
    </rPh>
    <phoneticPr fontId="1"/>
  </si>
  <si>
    <t>火　葬　場</t>
    <rPh sb="0" eb="1">
      <t>ヒ</t>
    </rPh>
    <rPh sb="2" eb="3">
      <t>ソウ</t>
    </rPh>
    <rPh sb="4" eb="5">
      <t>バ</t>
    </rPh>
    <phoneticPr fontId="1"/>
  </si>
  <si>
    <t>納　骨　堂</t>
    <rPh sb="0" eb="1">
      <t>オサム</t>
    </rPh>
    <rPh sb="2" eb="3">
      <t>ホネ</t>
    </rPh>
    <rPh sb="4" eb="5">
      <t>ドウ</t>
    </rPh>
    <phoneticPr fontId="1"/>
  </si>
  <si>
    <t>公営</t>
    <rPh sb="0" eb="2">
      <t>コウエイ</t>
    </rPh>
    <phoneticPr fontId="1"/>
  </si>
  <si>
    <t>計</t>
    <rPh sb="0" eb="1">
      <t>ケイ</t>
    </rPh>
    <phoneticPr fontId="1"/>
  </si>
  <si>
    <t>北秋田市</t>
    <rPh sb="0" eb="4">
      <t>キタアキタシ</t>
    </rPh>
    <phoneticPr fontId="1"/>
  </si>
  <si>
    <t>由利本荘市</t>
    <rPh sb="0" eb="5">
      <t>ユリホンジョウシ</t>
    </rPh>
    <phoneticPr fontId="1"/>
  </si>
  <si>
    <t>にかほ市</t>
    <rPh sb="3" eb="4">
      <t>シ</t>
    </rPh>
    <phoneticPr fontId="1"/>
  </si>
  <si>
    <t>横手市</t>
    <rPh sb="0" eb="3">
      <t>ヨコテシ</t>
    </rPh>
    <phoneticPr fontId="1"/>
  </si>
  <si>
    <t>（市計）</t>
    <rPh sb="1" eb="2">
      <t>シ</t>
    </rPh>
    <rPh sb="2" eb="3">
      <t>ケイ</t>
    </rPh>
    <phoneticPr fontId="1"/>
  </si>
  <si>
    <t>上小阿仁村</t>
    <rPh sb="0" eb="5">
      <t>カミコアニムラ</t>
    </rPh>
    <phoneticPr fontId="1"/>
  </si>
  <si>
    <t>八峰町</t>
    <rPh sb="0" eb="3">
      <t>ハッポウチョウ</t>
    </rPh>
    <phoneticPr fontId="1"/>
  </si>
  <si>
    <t>三種町</t>
    <rPh sb="0" eb="3">
      <t>ミタネチョウ</t>
    </rPh>
    <phoneticPr fontId="1"/>
  </si>
  <si>
    <t>五城目町</t>
    <rPh sb="0" eb="4">
      <t>ゴジョウメマチ</t>
    </rPh>
    <phoneticPr fontId="1"/>
  </si>
  <si>
    <t>八郎潟町</t>
    <rPh sb="0" eb="4">
      <t>ハチロウガタマチ</t>
    </rPh>
    <phoneticPr fontId="1"/>
  </si>
  <si>
    <t>井川町</t>
    <rPh sb="0" eb="3">
      <t>イカワマチ</t>
    </rPh>
    <phoneticPr fontId="1"/>
  </si>
  <si>
    <t>大潟村</t>
    <rPh sb="0" eb="3">
      <t>オオガタムラ</t>
    </rPh>
    <phoneticPr fontId="1"/>
  </si>
  <si>
    <t>美郷町</t>
    <rPh sb="0" eb="3">
      <t>ミサトチョウ</t>
    </rPh>
    <phoneticPr fontId="1"/>
  </si>
  <si>
    <t>（町村計）</t>
    <rPh sb="1" eb="3">
      <t>チョウソン</t>
    </rPh>
    <rPh sb="3" eb="4">
      <t>ケイ</t>
    </rPh>
    <phoneticPr fontId="1"/>
  </si>
  <si>
    <t>県計</t>
    <rPh sb="0" eb="1">
      <t>ケン</t>
    </rPh>
    <rPh sb="1" eb="2">
      <t>ケイ</t>
    </rPh>
    <phoneticPr fontId="1"/>
  </si>
  <si>
    <t>前年度計</t>
    <rPh sb="0" eb="3">
      <t>ゼンネンド</t>
    </rPh>
    <rPh sb="3" eb="4">
      <t>ケイ</t>
    </rPh>
    <phoneticPr fontId="1"/>
  </si>
  <si>
    <t>第１３表　公衆浴場入浴料金の改定状況</t>
    <rPh sb="0" eb="1">
      <t>ダイ</t>
    </rPh>
    <rPh sb="3" eb="4">
      <t>ヒョウ</t>
    </rPh>
    <rPh sb="5" eb="7">
      <t>コウシュウ</t>
    </rPh>
    <rPh sb="7" eb="9">
      <t>ヨクジョウ</t>
    </rPh>
    <rPh sb="9" eb="11">
      <t>ニュウヨク</t>
    </rPh>
    <rPh sb="11" eb="13">
      <t>リョウキン</t>
    </rPh>
    <rPh sb="14" eb="16">
      <t>カイテイ</t>
    </rPh>
    <rPh sb="16" eb="18">
      <t>ジョウキョウ</t>
    </rPh>
    <phoneticPr fontId="1"/>
  </si>
  <si>
    <t>（単位：円）</t>
    <phoneticPr fontId="1"/>
  </si>
  <si>
    <t>区分　</t>
    <rPh sb="0" eb="2">
      <t>クブン</t>
    </rPh>
    <phoneticPr fontId="1"/>
  </si>
  <si>
    <t>入浴料金（円）</t>
    <rPh sb="0" eb="2">
      <t>ニュウヨク</t>
    </rPh>
    <rPh sb="2" eb="4">
      <t>リョウキン</t>
    </rPh>
    <rPh sb="5" eb="6">
      <t>エン</t>
    </rPh>
    <phoneticPr fontId="1"/>
  </si>
  <si>
    <t>備　　　　　考</t>
    <rPh sb="0" eb="1">
      <t>ソナエ</t>
    </rPh>
    <rPh sb="6" eb="7">
      <t>コウ</t>
    </rPh>
    <phoneticPr fontId="1"/>
  </si>
  <si>
    <t>改定年月日</t>
    <rPh sb="0" eb="2">
      <t>カイテイ</t>
    </rPh>
    <rPh sb="2" eb="5">
      <t>ネンガッピ</t>
    </rPh>
    <phoneticPr fontId="1"/>
  </si>
  <si>
    <t>大人</t>
    <rPh sb="0" eb="2">
      <t>ダイニン</t>
    </rPh>
    <phoneticPr fontId="1"/>
  </si>
  <si>
    <t>中人</t>
    <rPh sb="0" eb="2">
      <t>チュウニン</t>
    </rPh>
    <phoneticPr fontId="1"/>
  </si>
  <si>
    <t>小人</t>
    <rPh sb="0" eb="2">
      <t>ショウニン</t>
    </rPh>
    <phoneticPr fontId="1"/>
  </si>
  <si>
    <t>洗髪料</t>
    <rPh sb="0" eb="3">
      <t>センパツリョウ</t>
    </rPh>
    <phoneticPr fontId="1"/>
  </si>
  <si>
    <t>・「大人」は、１２歳以上の者
・「中人」は、６歳以上１２歳未満の者
・「小人」は、６歳未満の者
・「洗髪料」は、平成６年４月１日で廃止</t>
    <rPh sb="2" eb="4">
      <t>ダイニン</t>
    </rPh>
    <rPh sb="9" eb="10">
      <t>サイ</t>
    </rPh>
    <rPh sb="10" eb="12">
      <t>イジョウ</t>
    </rPh>
    <rPh sb="13" eb="14">
      <t>モノ</t>
    </rPh>
    <phoneticPr fontId="1"/>
  </si>
  <si>
    <t>廃止</t>
    <rPh sb="0" eb="2">
      <t>ハイシ</t>
    </rPh>
    <phoneticPr fontId="1"/>
  </si>
  <si>
    <t>―</t>
    <phoneticPr fontId="1"/>
  </si>
  <si>
    <t>※</t>
    <phoneticPr fontId="1"/>
  </si>
  <si>
    <t>公衆浴場老人福祉入浴事業補助金は、平成１１年度で事業廃止。</t>
    <rPh sb="0" eb="2">
      <t>コウシュウ</t>
    </rPh>
    <rPh sb="2" eb="4">
      <t>ヨクジョウ</t>
    </rPh>
    <rPh sb="4" eb="6">
      <t>ロウジン</t>
    </rPh>
    <rPh sb="6" eb="8">
      <t>フクシ</t>
    </rPh>
    <rPh sb="8" eb="10">
      <t>ニュウヨク</t>
    </rPh>
    <rPh sb="10" eb="12">
      <t>ジギョウ</t>
    </rPh>
    <rPh sb="12" eb="15">
      <t>ホジョキン</t>
    </rPh>
    <rPh sb="17" eb="19">
      <t>ヘイセイ</t>
    </rPh>
    <rPh sb="21" eb="23">
      <t>ネンド</t>
    </rPh>
    <rPh sb="24" eb="26">
      <t>ジギョウ</t>
    </rPh>
    <rPh sb="26" eb="28">
      <t>ハイシ</t>
    </rPh>
    <phoneticPr fontId="1"/>
  </si>
  <si>
    <t>第１４表　家庭用品の試買検査状況</t>
    <rPh sb="0" eb="1">
      <t>ダイ</t>
    </rPh>
    <rPh sb="3" eb="4">
      <t>ヒョウ</t>
    </rPh>
    <rPh sb="5" eb="7">
      <t>カテイ</t>
    </rPh>
    <rPh sb="7" eb="9">
      <t>ヨウヒン</t>
    </rPh>
    <rPh sb="10" eb="12">
      <t>シバイ</t>
    </rPh>
    <rPh sb="12" eb="14">
      <t>ケンサ</t>
    </rPh>
    <rPh sb="14" eb="16">
      <t>ジョウキョウ</t>
    </rPh>
    <phoneticPr fontId="1"/>
  </si>
  <si>
    <t>検査有害物質</t>
    <rPh sb="0" eb="2">
      <t>ケンサ</t>
    </rPh>
    <rPh sb="2" eb="4">
      <t>ユウガイ</t>
    </rPh>
    <rPh sb="4" eb="6">
      <t>ブッシツ</t>
    </rPh>
    <phoneticPr fontId="1"/>
  </si>
  <si>
    <t>家庭用品種別</t>
    <rPh sb="0" eb="2">
      <t>カテイ</t>
    </rPh>
    <rPh sb="2" eb="4">
      <t>ヨウヒン</t>
    </rPh>
    <rPh sb="4" eb="6">
      <t>シュベツ</t>
    </rPh>
    <phoneticPr fontId="1"/>
  </si>
  <si>
    <t>基準値</t>
    <rPh sb="0" eb="3">
      <t>キジュンチ</t>
    </rPh>
    <phoneticPr fontId="1"/>
  </si>
  <si>
    <t>前年度</t>
    <rPh sb="0" eb="3">
      <t>ゼンネンド</t>
    </rPh>
    <phoneticPr fontId="1"/>
  </si>
  <si>
    <t>検査検体数</t>
    <rPh sb="0" eb="2">
      <t>ケンサ</t>
    </rPh>
    <rPh sb="2" eb="4">
      <t>ケンタイ</t>
    </rPh>
    <rPh sb="4" eb="5">
      <t>カズ</t>
    </rPh>
    <phoneticPr fontId="1"/>
  </si>
  <si>
    <t>基準違反件数</t>
    <rPh sb="0" eb="2">
      <t>キジュン</t>
    </rPh>
    <rPh sb="2" eb="4">
      <t>イハン</t>
    </rPh>
    <rPh sb="4" eb="6">
      <t>ケンスウ</t>
    </rPh>
    <phoneticPr fontId="1"/>
  </si>
  <si>
    <t>ホルムアルデヒド</t>
    <phoneticPr fontId="1"/>
  </si>
  <si>
    <t>乳幼児用繊維製品</t>
    <rPh sb="0" eb="3">
      <t>ニュウヨウジ</t>
    </rPh>
    <rPh sb="3" eb="4">
      <t>ヨウ</t>
    </rPh>
    <rPh sb="4" eb="6">
      <t>センイ</t>
    </rPh>
    <rPh sb="6" eb="8">
      <t>セイヒン</t>
    </rPh>
    <phoneticPr fontId="1"/>
  </si>
  <si>
    <t>不検出</t>
    <rPh sb="0" eb="1">
      <t>フ</t>
    </rPh>
    <rPh sb="1" eb="3">
      <t>ケンシュツ</t>
    </rPh>
    <phoneticPr fontId="1"/>
  </si>
  <si>
    <t>トリクロロエチレン</t>
    <phoneticPr fontId="1"/>
  </si>
  <si>
    <t>家庭用洗浄剤</t>
    <rPh sb="0" eb="3">
      <t>カテイヨウ</t>
    </rPh>
    <rPh sb="3" eb="6">
      <t>センジョウザイ</t>
    </rPh>
    <phoneticPr fontId="1"/>
  </si>
  <si>
    <t>0.1　W/W%以下</t>
    <rPh sb="8" eb="10">
      <t>イカ</t>
    </rPh>
    <phoneticPr fontId="1"/>
  </si>
  <si>
    <t>テトラクロロエチレン</t>
    <phoneticPr fontId="1"/>
  </si>
  <si>
    <t>家庭用エアロゾル製品</t>
    <rPh sb="0" eb="3">
      <t>カテイヨウ</t>
    </rPh>
    <rPh sb="8" eb="10">
      <t>セイヒン</t>
    </rPh>
    <phoneticPr fontId="1"/>
  </si>
  <si>
    <t>メタノール</t>
    <phoneticPr fontId="1"/>
  </si>
  <si>
    <t>5.0　W/W%以下</t>
    <rPh sb="8" eb="10">
      <t>イカ</t>
    </rPh>
    <phoneticPr fontId="1"/>
  </si>
  <si>
    <t>第１５表　遊泳用プール施設数</t>
    <rPh sb="0" eb="1">
      <t>ダイ</t>
    </rPh>
    <rPh sb="3" eb="4">
      <t>ヒョウ</t>
    </rPh>
    <phoneticPr fontId="1"/>
  </si>
  <si>
    <t>　　　保健所
　区分</t>
    <rPh sb="3" eb="6">
      <t>ホケンショ</t>
    </rPh>
    <rPh sb="10" eb="12">
      <t>クブン</t>
    </rPh>
    <phoneticPr fontId="1"/>
  </si>
  <si>
    <t>大 館</t>
    <rPh sb="0" eb="1">
      <t>ダイ</t>
    </rPh>
    <rPh sb="2" eb="3">
      <t>カン</t>
    </rPh>
    <phoneticPr fontId="1"/>
  </si>
  <si>
    <t>能 代</t>
    <rPh sb="0" eb="1">
      <t>ノウ</t>
    </rPh>
    <rPh sb="2" eb="3">
      <t>ダイ</t>
    </rPh>
    <phoneticPr fontId="1"/>
  </si>
  <si>
    <t>大 仙</t>
    <rPh sb="0" eb="1">
      <t>ダイ</t>
    </rPh>
    <rPh sb="2" eb="3">
      <t>セン</t>
    </rPh>
    <phoneticPr fontId="1"/>
  </si>
  <si>
    <t>横 手</t>
    <rPh sb="0" eb="1">
      <t>ヨコ</t>
    </rPh>
    <rPh sb="2" eb="3">
      <t>テ</t>
    </rPh>
    <phoneticPr fontId="1"/>
  </si>
  <si>
    <t>湯 沢</t>
    <rPh sb="0" eb="1">
      <t>ユ</t>
    </rPh>
    <rPh sb="2" eb="3">
      <t>サワ</t>
    </rPh>
    <phoneticPr fontId="1"/>
  </si>
  <si>
    <t>合 計</t>
    <rPh sb="0" eb="1">
      <t>ゴウ</t>
    </rPh>
    <rPh sb="2" eb="3">
      <t>ケイ</t>
    </rPh>
    <phoneticPr fontId="1"/>
  </si>
  <si>
    <t>前年度合計</t>
    <rPh sb="0" eb="3">
      <t>ゼンネンド</t>
    </rPh>
    <rPh sb="3" eb="4">
      <t>ゴウ</t>
    </rPh>
    <rPh sb="4" eb="5">
      <t>ケイ</t>
    </rPh>
    <phoneticPr fontId="1"/>
  </si>
  <si>
    <t>民営</t>
    <rPh sb="0" eb="2">
      <t>ミンエイ</t>
    </rPh>
    <phoneticPr fontId="1"/>
  </si>
  <si>
    <t>※「秋田県遊泳用プール衛生管理等指導要綱」第２条に規定するもの。</t>
    <rPh sb="2" eb="5">
      <t>アキタケン</t>
    </rPh>
    <rPh sb="5" eb="8">
      <t>ユウエイヨウ</t>
    </rPh>
    <rPh sb="11" eb="13">
      <t>エイセイ</t>
    </rPh>
    <rPh sb="13" eb="15">
      <t>カンリ</t>
    </rPh>
    <rPh sb="15" eb="16">
      <t>トウ</t>
    </rPh>
    <rPh sb="16" eb="18">
      <t>シドウ</t>
    </rPh>
    <rPh sb="18" eb="20">
      <t>ヨウコウ</t>
    </rPh>
    <rPh sb="21" eb="22">
      <t>ダイ</t>
    </rPh>
    <rPh sb="23" eb="24">
      <t>ジョウ</t>
    </rPh>
    <rPh sb="25" eb="27">
      <t>キテイ</t>
    </rPh>
    <phoneticPr fontId="1"/>
  </si>
  <si>
    <t>第１６表　遊泳用プール施設監視指導件数</t>
    <rPh sb="0" eb="1">
      <t>ダイ</t>
    </rPh>
    <rPh sb="3" eb="4">
      <t>ヒョウ</t>
    </rPh>
    <rPh sb="13" eb="15">
      <t>カンシ</t>
    </rPh>
    <rPh sb="15" eb="17">
      <t>シドウ</t>
    </rPh>
    <rPh sb="17" eb="19">
      <t>ケンスウ</t>
    </rPh>
    <phoneticPr fontId="1"/>
  </si>
  <si>
    <t>（令和６年度）</t>
    <rPh sb="1" eb="3">
      <t>レイワ</t>
    </rPh>
    <phoneticPr fontId="1"/>
  </si>
  <si>
    <t>監視指導件数</t>
    <rPh sb="0" eb="2">
      <t>カンシ</t>
    </rPh>
    <rPh sb="2" eb="4">
      <t>シドウ</t>
    </rPh>
    <rPh sb="4" eb="6">
      <t>ケンスウ</t>
    </rPh>
    <phoneticPr fontId="1"/>
  </si>
  <si>
    <t>第１７表　特定建築物施設数　</t>
    <rPh sb="0" eb="1">
      <t>ダイ</t>
    </rPh>
    <rPh sb="3" eb="4">
      <t>ヒョウ</t>
    </rPh>
    <phoneticPr fontId="1"/>
  </si>
  <si>
    <r>
      <t>　</t>
    </r>
    <r>
      <rPr>
        <sz val="8"/>
        <color indexed="8"/>
        <rFont val="ＭＳ Ｐゴシック"/>
        <family val="3"/>
        <charset val="128"/>
      </rPr>
      <t xml:space="preserve">　　　　　　 </t>
    </r>
    <r>
      <rPr>
        <sz val="10"/>
        <color indexed="8"/>
        <rFont val="ＭＳ Ｐゴシック"/>
        <family val="3"/>
        <charset val="128"/>
      </rPr>
      <t>保健所
　　　　　　市町村
施設</t>
    </r>
    <rPh sb="8" eb="11">
      <t>ホケンショ</t>
    </rPh>
    <rPh sb="18" eb="21">
      <t>シチョウソン</t>
    </rPh>
    <rPh sb="23" eb="25">
      <t>シセツ</t>
    </rPh>
    <phoneticPr fontId="1"/>
  </si>
  <si>
    <t>大　館</t>
    <rPh sb="0" eb="1">
      <t>ダイ</t>
    </rPh>
    <rPh sb="2" eb="3">
      <t>カン</t>
    </rPh>
    <phoneticPr fontId="1"/>
  </si>
  <si>
    <t>能　代</t>
    <rPh sb="0" eb="1">
      <t>ノウ</t>
    </rPh>
    <rPh sb="2" eb="3">
      <t>ダイ</t>
    </rPh>
    <phoneticPr fontId="1"/>
  </si>
  <si>
    <t>大　仙</t>
    <rPh sb="0" eb="1">
      <t>ダイ</t>
    </rPh>
    <rPh sb="2" eb="3">
      <t>セン</t>
    </rPh>
    <phoneticPr fontId="1"/>
  </si>
  <si>
    <t>横　手</t>
    <rPh sb="0" eb="1">
      <t>ヨコ</t>
    </rPh>
    <rPh sb="2" eb="3">
      <t>テ</t>
    </rPh>
    <phoneticPr fontId="1"/>
  </si>
  <si>
    <t>東成瀬村</t>
    <rPh sb="0" eb="1">
      <t>ヒガシ</t>
    </rPh>
    <rPh sb="1" eb="2">
      <t>ナ</t>
    </rPh>
    <rPh sb="2" eb="3">
      <t>セ</t>
    </rPh>
    <rPh sb="3" eb="4">
      <t>ムラ</t>
    </rPh>
    <phoneticPr fontId="1"/>
  </si>
  <si>
    <t>百貨店</t>
    <rPh sb="0" eb="3">
      <t>ヒャッカテン</t>
    </rPh>
    <phoneticPr fontId="1"/>
  </si>
  <si>
    <t>集会場</t>
    <rPh sb="0" eb="3">
      <t>シュウカイジョウ</t>
    </rPh>
    <phoneticPr fontId="1"/>
  </si>
  <si>
    <t>図書館</t>
    <rPh sb="0" eb="3">
      <t>トショカン</t>
    </rPh>
    <phoneticPr fontId="1"/>
  </si>
  <si>
    <t>博物館</t>
    <rPh sb="0" eb="3">
      <t>ハクブツカン</t>
    </rPh>
    <phoneticPr fontId="1"/>
  </si>
  <si>
    <t>美術館</t>
    <rPh sb="0" eb="3">
      <t>ビジュツカン</t>
    </rPh>
    <phoneticPr fontId="1"/>
  </si>
  <si>
    <t>遊技場</t>
    <rPh sb="0" eb="3">
      <t>ユウギジョウ</t>
    </rPh>
    <phoneticPr fontId="1"/>
  </si>
  <si>
    <t>店舗</t>
    <rPh sb="0" eb="2">
      <t>テンポ</t>
    </rPh>
    <phoneticPr fontId="1"/>
  </si>
  <si>
    <t>事務所</t>
    <rPh sb="0" eb="3">
      <t>ジムショ</t>
    </rPh>
    <phoneticPr fontId="1"/>
  </si>
  <si>
    <t>学校</t>
    <rPh sb="0" eb="2">
      <t>ガッコウ</t>
    </rPh>
    <phoneticPr fontId="1"/>
  </si>
  <si>
    <t>※特定建築物とは、特定用途に供される部分の延べ面積が3,000㎡以上の建築物。ただし、学校教育法第１条に規定する学校の場合は8,000㎡以上のもの。※旅館とは旅館業法第二条第一項に定義する施設。</t>
    <rPh sb="1" eb="3">
      <t>トクテイ</t>
    </rPh>
    <rPh sb="3" eb="6">
      <t>ケンチクブツ</t>
    </rPh>
    <rPh sb="9" eb="11">
      <t>トクテイ</t>
    </rPh>
    <rPh sb="11" eb="13">
      <t>ヨウト</t>
    </rPh>
    <rPh sb="14" eb="15">
      <t>キョウ</t>
    </rPh>
    <rPh sb="18" eb="20">
      <t>ブブン</t>
    </rPh>
    <rPh sb="21" eb="22">
      <t>ノ</t>
    </rPh>
    <rPh sb="23" eb="25">
      <t>メンセキ</t>
    </rPh>
    <rPh sb="32" eb="34">
      <t>イジョウ</t>
    </rPh>
    <rPh sb="35" eb="38">
      <t>ケンチクブツ</t>
    </rPh>
    <rPh sb="43" eb="45">
      <t>ガッコウ</t>
    </rPh>
    <rPh sb="45" eb="48">
      <t>キョウイクホウ</t>
    </rPh>
    <rPh sb="48" eb="49">
      <t>ダイ</t>
    </rPh>
    <rPh sb="50" eb="51">
      <t>ジョウ</t>
    </rPh>
    <rPh sb="52" eb="54">
      <t>キテイ</t>
    </rPh>
    <rPh sb="56" eb="58">
      <t>ガッコウ</t>
    </rPh>
    <rPh sb="59" eb="61">
      <t>バアイ</t>
    </rPh>
    <rPh sb="68" eb="70">
      <t>イジョウ</t>
    </rPh>
    <rPh sb="75" eb="77">
      <t>リョカン</t>
    </rPh>
    <rPh sb="79" eb="81">
      <t>リョカン</t>
    </rPh>
    <rPh sb="81" eb="83">
      <t>ギョウホウ</t>
    </rPh>
    <rPh sb="83" eb="84">
      <t>ダイ</t>
    </rPh>
    <rPh sb="84" eb="86">
      <t>ニジョウ</t>
    </rPh>
    <rPh sb="86" eb="87">
      <t>ダイ</t>
    </rPh>
    <rPh sb="87" eb="89">
      <t>イッコウ</t>
    </rPh>
    <rPh sb="90" eb="92">
      <t>テイギ</t>
    </rPh>
    <rPh sb="94" eb="96">
      <t>シセツ</t>
    </rPh>
    <phoneticPr fontId="1"/>
  </si>
  <si>
    <t>第１８表　特定建築物監視指導件数</t>
    <rPh sb="0" eb="1">
      <t>ダイ</t>
    </rPh>
    <rPh sb="3" eb="4">
      <t>ヒョウ</t>
    </rPh>
    <phoneticPr fontId="1"/>
  </si>
  <si>
    <t>　　　　　　保健所
　　　　　　市町村
施設</t>
    <rPh sb="6" eb="9">
      <t>ホケンショ</t>
    </rPh>
    <rPh sb="16" eb="19">
      <t>シチョウソン</t>
    </rPh>
    <rPh sb="21" eb="23">
      <t>シセツ</t>
    </rPh>
    <phoneticPr fontId="1"/>
  </si>
  <si>
    <t>湯　沢</t>
    <rPh sb="0" eb="1">
      <t>ユ</t>
    </rPh>
    <rPh sb="2" eb="3">
      <t>サワ</t>
    </rPh>
    <phoneticPr fontId="1"/>
  </si>
  <si>
    <t>第１９表　建築物衛生法に基づく登録事業者数</t>
    <rPh sb="0" eb="1">
      <t>ダイ</t>
    </rPh>
    <rPh sb="3" eb="4">
      <t>ヒョウ</t>
    </rPh>
    <rPh sb="5" eb="8">
      <t>ケンチクブツ</t>
    </rPh>
    <rPh sb="8" eb="10">
      <t>エイセイ</t>
    </rPh>
    <rPh sb="17" eb="19">
      <t>ジギョウ</t>
    </rPh>
    <phoneticPr fontId="1"/>
  </si>
  <si>
    <t>　　　　　保健所
業種</t>
    <rPh sb="5" eb="8">
      <t>ホケンショ</t>
    </rPh>
    <rPh sb="11" eb="13">
      <t>ギョウシュ</t>
    </rPh>
    <phoneticPr fontId="1"/>
  </si>
  <si>
    <t>合計
前年度</t>
    <rPh sb="0" eb="2">
      <t>ゴウケイ</t>
    </rPh>
    <rPh sb="3" eb="6">
      <t>ゼンネンド</t>
    </rPh>
    <phoneticPr fontId="1"/>
  </si>
  <si>
    <t>建築物清掃業</t>
    <rPh sb="0" eb="3">
      <t>ケンチクブツ</t>
    </rPh>
    <rPh sb="3" eb="6">
      <t>セイソウギョウ</t>
    </rPh>
    <phoneticPr fontId="1"/>
  </si>
  <si>
    <t>空気環境測定業</t>
    <rPh sb="0" eb="2">
      <t>クウキ</t>
    </rPh>
    <rPh sb="2" eb="4">
      <t>カンキョウ</t>
    </rPh>
    <rPh sb="4" eb="6">
      <t>ソクテイ</t>
    </rPh>
    <rPh sb="6" eb="7">
      <t>ギョウ</t>
    </rPh>
    <phoneticPr fontId="1"/>
  </si>
  <si>
    <t>空気調和ダクト清掃業</t>
    <rPh sb="0" eb="2">
      <t>クウキ</t>
    </rPh>
    <rPh sb="2" eb="4">
      <t>チョウワ</t>
    </rPh>
    <rPh sb="7" eb="10">
      <t>セイソウギョウ</t>
    </rPh>
    <phoneticPr fontId="1"/>
  </si>
  <si>
    <t>飲料水水質検査業</t>
    <rPh sb="0" eb="3">
      <t>インリョウスイ</t>
    </rPh>
    <rPh sb="3" eb="5">
      <t>スイシツ</t>
    </rPh>
    <rPh sb="5" eb="7">
      <t>ケンサ</t>
    </rPh>
    <rPh sb="7" eb="8">
      <t>ギョウ</t>
    </rPh>
    <phoneticPr fontId="1"/>
  </si>
  <si>
    <t>飲料水貯水槽清掃業</t>
    <rPh sb="0" eb="3">
      <t>インリョウスイ</t>
    </rPh>
    <rPh sb="3" eb="6">
      <t>チョスイソウ</t>
    </rPh>
    <rPh sb="6" eb="9">
      <t>セイソウギョウ</t>
    </rPh>
    <phoneticPr fontId="1"/>
  </si>
  <si>
    <t>排水管清掃業</t>
    <rPh sb="0" eb="3">
      <t>ハイスイカン</t>
    </rPh>
    <rPh sb="3" eb="6">
      <t>セイソウギョウ</t>
    </rPh>
    <phoneticPr fontId="1"/>
  </si>
  <si>
    <t>ねずみこん虫等防除業</t>
    <rPh sb="5" eb="6">
      <t>チュウ</t>
    </rPh>
    <rPh sb="6" eb="7">
      <t>トウ</t>
    </rPh>
    <rPh sb="7" eb="9">
      <t>ボウジョ</t>
    </rPh>
    <rPh sb="9" eb="10">
      <t>ギョウ</t>
    </rPh>
    <phoneticPr fontId="1"/>
  </si>
  <si>
    <t>環境衛生総合管理業</t>
    <rPh sb="0" eb="2">
      <t>カンキョウ</t>
    </rPh>
    <rPh sb="2" eb="4">
      <t>エイセイ</t>
    </rPh>
    <rPh sb="4" eb="6">
      <t>ソウゴウ</t>
    </rPh>
    <rPh sb="6" eb="8">
      <t>カンリ</t>
    </rPh>
    <rPh sb="8" eb="9">
      <t>ギョウ</t>
    </rPh>
    <phoneticPr fontId="1"/>
  </si>
  <si>
    <t>任期（令和６年５月１日～令和７年４月３０日）</t>
    <rPh sb="0" eb="2">
      <t>ニンキ</t>
    </rPh>
    <rPh sb="3" eb="5">
      <t>レイワ</t>
    </rPh>
    <rPh sb="6" eb="7">
      <t>トシ</t>
    </rPh>
    <rPh sb="7" eb="8">
      <t>ヘイネン</t>
    </rPh>
    <rPh sb="8" eb="9">
      <t>ガツ</t>
    </rPh>
    <rPh sb="10" eb="11">
      <t>ヒ</t>
    </rPh>
    <rPh sb="12" eb="14">
      <t>レイワ</t>
    </rPh>
    <rPh sb="15" eb="16">
      <t>ネン</t>
    </rPh>
    <rPh sb="16" eb="17">
      <t>ヘイネン</t>
    </rPh>
    <rPh sb="17" eb="18">
      <t>ガツ</t>
    </rPh>
    <rPh sb="20" eb="21">
      <t>ニチ</t>
    </rPh>
    <phoneticPr fontId="3"/>
  </si>
  <si>
    <t>鎗目隼平</t>
    <rPh sb="0" eb="1">
      <t>ヤリ</t>
    </rPh>
    <rPh sb="1" eb="2">
      <t>メ</t>
    </rPh>
    <rPh sb="2" eb="3">
      <t>シュン</t>
    </rPh>
    <rPh sb="3" eb="4">
      <t>ヘイ</t>
    </rPh>
    <phoneticPr fontId="3"/>
  </si>
  <si>
    <t>秋田県健康福祉部保健・疾病対策課　副主幹</t>
    <rPh sb="0" eb="3">
      <t>アキタケン</t>
    </rPh>
    <rPh sb="3" eb="5">
      <t>ケンコウ</t>
    </rPh>
    <rPh sb="5" eb="8">
      <t>フクシブ</t>
    </rPh>
    <rPh sb="8" eb="10">
      <t>ホケン</t>
    </rPh>
    <rPh sb="11" eb="13">
      <t>シッペイ</t>
    </rPh>
    <rPh sb="13" eb="16">
      <t>タイサクカ</t>
    </rPh>
    <rPh sb="17" eb="18">
      <t>フク</t>
    </rPh>
    <rPh sb="18" eb="20">
      <t>シュカン</t>
    </rPh>
    <phoneticPr fontId="3"/>
  </si>
  <si>
    <t>佐藤ひとみ</t>
    <rPh sb="0" eb="2">
      <t>サトウ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</si>
</sst>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△ &quot;#,##0"/>
    <numFmt numFmtId="178" formatCode="#,##0_ ;[Red]\-#,##0\ "/>
    <numFmt numFmtId="179" formatCode="0_);[Red]\(0\)"/>
    <numFmt numFmtId="180" formatCode="0.0_);[Red]\(0.0\)"/>
    <numFmt numFmtId="181" formatCode="0.0_ "/>
    <numFmt numFmtId="182" formatCode="0.0%"/>
    <numFmt numFmtId="183" formatCode="#,##0;[Red]#,##0"/>
    <numFmt numFmtId="184" formatCode="[$-411]ggge&quot;年&quot;m&quot;月&quot;d&quot;日&quot;;@"/>
  </numFmts>
  <fonts count="35" x14ac:knownFonts="1">
    <font>
      <sz val="11"/>
      <name val="ＭＳ Ｐゴシック"/>
      <family val="3"/>
      <charset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b/>
      <sz val="16"/>
      <name val="ＭＳ Ｐゴシック"/>
      <family val="3"/>
      <charset val="1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.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/>
  </cellStyleXfs>
  <cellXfs count="79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distributed" vertical="center" indent="1"/>
    </xf>
    <xf numFmtId="0" fontId="0" fillId="3" borderId="19" xfId="0" applyFill="1" applyBorder="1" applyAlignment="1">
      <alignment horizontal="center" vertical="center"/>
    </xf>
    <xf numFmtId="0" fontId="0" fillId="0" borderId="19" xfId="0" applyBorder="1" applyAlignment="1">
      <alignment horizontal="distributed" vertical="center" indent="1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horizontal="distributed" vertical="center" inden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1"/>
    <xf numFmtId="0" fontId="5" fillId="0" borderId="5" xfId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6" fillId="2" borderId="2" xfId="1" applyFont="1" applyFill="1" applyBorder="1" applyAlignment="1">
      <alignment horizontal="center" vertical="center" textRotation="255" wrapText="1"/>
    </xf>
    <xf numFmtId="0" fontId="6" fillId="2" borderId="16" xfId="1" applyFont="1" applyFill="1" applyBorder="1" applyAlignment="1">
      <alignment vertical="center" textRotation="255" wrapText="1"/>
    </xf>
    <xf numFmtId="0" fontId="6" fillId="2" borderId="16" xfId="1" applyFont="1" applyFill="1" applyBorder="1" applyAlignment="1">
      <alignment horizontal="center" vertical="center" textRotation="255" wrapText="1"/>
    </xf>
    <xf numFmtId="0" fontId="6" fillId="2" borderId="2" xfId="1" applyFont="1" applyFill="1" applyBorder="1" applyAlignment="1">
      <alignment horizontal="center" vertical="center" textRotation="255" shrinkToFit="1"/>
    </xf>
    <xf numFmtId="0" fontId="10" fillId="0" borderId="0" xfId="1" applyFont="1" applyAlignment="1">
      <alignment horizontal="center" wrapText="1"/>
    </xf>
    <xf numFmtId="0" fontId="6" fillId="2" borderId="9" xfId="1" applyFont="1" applyFill="1" applyBorder="1" applyAlignment="1">
      <alignment horizontal="distributed" vertical="center"/>
    </xf>
    <xf numFmtId="176" fontId="6" fillId="0" borderId="37" xfId="1" applyNumberFormat="1" applyFont="1" applyBorder="1" applyAlignment="1">
      <alignment horizontal="right" vertical="center"/>
    </xf>
    <xf numFmtId="176" fontId="6" fillId="0" borderId="37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2" borderId="4" xfId="1" applyNumberFormat="1" applyFont="1" applyFill="1" applyBorder="1" applyAlignment="1">
      <alignment vertical="center" shrinkToFit="1"/>
    </xf>
    <xf numFmtId="0" fontId="6" fillId="2" borderId="38" xfId="1" applyFont="1" applyFill="1" applyBorder="1" applyAlignment="1">
      <alignment horizontal="distributed" vertical="center"/>
    </xf>
    <xf numFmtId="176" fontId="6" fillId="0" borderId="33" xfId="1" applyNumberFormat="1" applyFont="1" applyBorder="1" applyAlignment="1">
      <alignment horizontal="right" vertical="center" shrinkToFit="1"/>
    </xf>
    <xf numFmtId="0" fontId="11" fillId="2" borderId="38" xfId="1" applyFont="1" applyFill="1" applyBorder="1" applyAlignment="1">
      <alignment horizontal="distributed" vertical="center"/>
    </xf>
    <xf numFmtId="0" fontId="6" fillId="2" borderId="6" xfId="1" applyFont="1" applyFill="1" applyBorder="1" applyAlignment="1">
      <alignment horizontal="distributed"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30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176" fontId="6" fillId="0" borderId="39" xfId="1" applyNumberFormat="1" applyFont="1" applyBorder="1" applyAlignment="1">
      <alignment vertical="center" shrinkToFit="1"/>
    </xf>
    <xf numFmtId="176" fontId="12" fillId="0" borderId="0" xfId="1" applyNumberFormat="1" applyFont="1" applyAlignment="1">
      <alignment horizontal="right" vertical="center"/>
    </xf>
    <xf numFmtId="0" fontId="13" fillId="2" borderId="6" xfId="1" applyFont="1" applyFill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 shrinkToFit="1"/>
    </xf>
    <xf numFmtId="0" fontId="5" fillId="0" borderId="40" xfId="1" applyBorder="1"/>
    <xf numFmtId="177" fontId="6" fillId="0" borderId="30" xfId="1" applyNumberFormat="1" applyFont="1" applyBorder="1" applyAlignment="1">
      <alignment horizontal="right" vertical="center"/>
    </xf>
    <xf numFmtId="177" fontId="6" fillId="0" borderId="30" xfId="1" applyNumberFormat="1" applyFont="1" applyBorder="1" applyAlignment="1">
      <alignment horizontal="right" vertical="center" shrinkToFit="1"/>
    </xf>
    <xf numFmtId="177" fontId="6" fillId="0" borderId="5" xfId="1" applyNumberFormat="1" applyFont="1" applyBorder="1" applyAlignment="1">
      <alignment horizontal="right" vertical="center" shrinkToFit="1"/>
    </xf>
    <xf numFmtId="176" fontId="6" fillId="0" borderId="19" xfId="1" applyNumberFormat="1" applyFont="1" applyBorder="1" applyAlignment="1">
      <alignment horizontal="right" vertical="center" shrinkToFit="1"/>
    </xf>
    <xf numFmtId="176" fontId="6" fillId="0" borderId="39" xfId="1" applyNumberFormat="1" applyFont="1" applyBorder="1" applyAlignment="1">
      <alignment horizontal="right" vertical="center" shrinkToFit="1"/>
    </xf>
    <xf numFmtId="0" fontId="6" fillId="2" borderId="41" xfId="1" applyFont="1" applyFill="1" applyBorder="1" applyAlignment="1">
      <alignment horizontal="distributed" vertical="center"/>
    </xf>
    <xf numFmtId="176" fontId="6" fillId="0" borderId="42" xfId="1" applyNumberFormat="1" applyFont="1" applyBorder="1" applyAlignment="1">
      <alignment vertical="center" shrinkToFit="1"/>
    </xf>
    <xf numFmtId="0" fontId="6" fillId="2" borderId="43" xfId="1" applyFont="1" applyFill="1" applyBorder="1" applyAlignment="1">
      <alignment horizontal="distributed" vertical="center"/>
    </xf>
    <xf numFmtId="176" fontId="6" fillId="2" borderId="44" xfId="1" applyNumberFormat="1" applyFont="1" applyFill="1" applyBorder="1" applyAlignment="1">
      <alignment vertical="center" shrinkToFit="1"/>
    </xf>
    <xf numFmtId="176" fontId="6" fillId="2" borderId="45" xfId="1" applyNumberFormat="1" applyFont="1" applyFill="1" applyBorder="1" applyAlignment="1">
      <alignment vertical="center" shrinkToFit="1"/>
    </xf>
    <xf numFmtId="176" fontId="6" fillId="0" borderId="8" xfId="1" applyNumberFormat="1" applyFont="1" applyBorder="1" applyAlignment="1">
      <alignment horizontal="right" vertical="center" shrinkToFit="1"/>
    </xf>
    <xf numFmtId="178" fontId="6" fillId="2" borderId="46" xfId="1" applyNumberFormat="1" applyFont="1" applyFill="1" applyBorder="1" applyAlignment="1">
      <alignment vertical="center" shrinkToFit="1"/>
    </xf>
    <xf numFmtId="176" fontId="6" fillId="0" borderId="30" xfId="1" applyNumberFormat="1" applyFont="1" applyBorder="1" applyAlignment="1">
      <alignment vertical="center" shrinkToFit="1"/>
    </xf>
    <xf numFmtId="0" fontId="11" fillId="2" borderId="6" xfId="1" applyFont="1" applyFill="1" applyBorder="1" applyAlignment="1">
      <alignment horizontal="distributed" vertical="center"/>
    </xf>
    <xf numFmtId="178" fontId="6" fillId="0" borderId="5" xfId="1" applyNumberFormat="1" applyFont="1" applyBorder="1" applyAlignment="1">
      <alignment vertical="center" shrinkToFit="1"/>
    </xf>
    <xf numFmtId="176" fontId="10" fillId="0" borderId="5" xfId="1" applyNumberFormat="1" applyFont="1" applyBorder="1" applyAlignment="1">
      <alignment horizontal="right" vertical="center" shrinkToFit="1"/>
    </xf>
    <xf numFmtId="0" fontId="11" fillId="2" borderId="41" xfId="1" applyFont="1" applyFill="1" applyBorder="1" applyAlignment="1">
      <alignment horizontal="distributed" vertical="center"/>
    </xf>
    <xf numFmtId="176" fontId="6" fillId="0" borderId="42" xfId="1" applyNumberFormat="1" applyFont="1" applyBorder="1" applyAlignment="1">
      <alignment horizontal="right" vertical="center" shrinkToFit="1"/>
    </xf>
    <xf numFmtId="176" fontId="6" fillId="2" borderId="44" xfId="1" quotePrefix="1" applyNumberFormat="1" applyFont="1" applyFill="1" applyBorder="1" applyAlignment="1">
      <alignment horizontal="right" vertical="center" shrinkToFit="1"/>
    </xf>
    <xf numFmtId="176" fontId="6" fillId="2" borderId="44" xfId="1" applyNumberFormat="1" applyFont="1" applyFill="1" applyBorder="1" applyAlignment="1">
      <alignment horizontal="right" vertical="center" shrinkToFit="1"/>
    </xf>
    <xf numFmtId="178" fontId="6" fillId="2" borderId="47" xfId="1" applyNumberFormat="1" applyFont="1" applyFill="1" applyBorder="1" applyAlignment="1">
      <alignment vertical="center" shrinkToFit="1"/>
    </xf>
    <xf numFmtId="0" fontId="6" fillId="2" borderId="48" xfId="1" applyFont="1" applyFill="1" applyBorder="1" applyAlignment="1">
      <alignment horizontal="distributed" vertical="center"/>
    </xf>
    <xf numFmtId="176" fontId="6" fillId="2" borderId="16" xfId="1" applyNumberFormat="1" applyFont="1" applyFill="1" applyBorder="1" applyAlignment="1">
      <alignment vertical="center" shrinkToFit="1"/>
    </xf>
    <xf numFmtId="176" fontId="14" fillId="2" borderId="16" xfId="1" applyNumberFormat="1" applyFont="1" applyFill="1" applyBorder="1" applyAlignment="1">
      <alignment vertical="center" shrinkToFit="1"/>
    </xf>
    <xf numFmtId="178" fontId="6" fillId="2" borderId="34" xfId="1" applyNumberFormat="1" applyFont="1" applyFill="1" applyBorder="1" applyAlignment="1">
      <alignment vertical="center" shrinkToFit="1"/>
    </xf>
    <xf numFmtId="0" fontId="6" fillId="0" borderId="48" xfId="1" applyFont="1" applyBorder="1" applyAlignment="1">
      <alignment horizontal="distributed" vertical="center"/>
    </xf>
    <xf numFmtId="176" fontId="6" fillId="0" borderId="16" xfId="1" applyNumberFormat="1" applyFont="1" applyBorder="1" applyAlignment="1">
      <alignment vertical="center" shrinkToFit="1"/>
    </xf>
    <xf numFmtId="176" fontId="6" fillId="0" borderId="16" xfId="1" quotePrefix="1" applyNumberFormat="1" applyFont="1" applyBorder="1" applyAlignment="1">
      <alignment horizontal="right" vertical="center" shrinkToFit="1"/>
    </xf>
    <xf numFmtId="176" fontId="6" fillId="0" borderId="49" xfId="1" applyNumberFormat="1" applyFont="1" applyBorder="1" applyAlignment="1">
      <alignment vertical="center" shrinkToFit="1"/>
    </xf>
    <xf numFmtId="0" fontId="9" fillId="0" borderId="0" xfId="1" applyFont="1"/>
    <xf numFmtId="176" fontId="15" fillId="0" borderId="0" xfId="1" applyNumberFormat="1" applyFont="1"/>
    <xf numFmtId="0" fontId="17" fillId="0" borderId="0" xfId="1" applyFont="1" applyAlignment="1">
      <alignment vertical="center"/>
    </xf>
    <xf numFmtId="0" fontId="17" fillId="0" borderId="0" xfId="1" applyFont="1"/>
    <xf numFmtId="0" fontId="16" fillId="0" borderId="0" xfId="1" applyFont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6" fillId="2" borderId="50" xfId="1" applyFont="1" applyFill="1" applyBorder="1" applyAlignment="1">
      <alignment horizontal="center" vertical="center" textRotation="255" wrapText="1"/>
    </xf>
    <xf numFmtId="0" fontId="16" fillId="2" borderId="16" xfId="1" applyFont="1" applyFill="1" applyBorder="1" applyAlignment="1">
      <alignment vertical="center" textRotation="255" wrapText="1"/>
    </xf>
    <xf numFmtId="0" fontId="16" fillId="2" borderId="16" xfId="1" applyFont="1" applyFill="1" applyBorder="1" applyAlignment="1">
      <alignment horizontal="center" vertical="center" textRotation="255" wrapText="1"/>
    </xf>
    <xf numFmtId="0" fontId="10" fillId="2" borderId="50" xfId="1" applyFont="1" applyFill="1" applyBorder="1" applyAlignment="1">
      <alignment horizontal="center" vertical="center" textRotation="255"/>
    </xf>
    <xf numFmtId="0" fontId="16" fillId="2" borderId="50" xfId="1" applyFont="1" applyFill="1" applyBorder="1" applyAlignment="1">
      <alignment horizontal="center" vertical="center" textRotation="255"/>
    </xf>
    <xf numFmtId="0" fontId="16" fillId="2" borderId="9" xfId="1" applyFont="1" applyFill="1" applyBorder="1" applyAlignment="1">
      <alignment horizontal="distributed" vertical="center" wrapText="1" justifyLastLine="1"/>
    </xf>
    <xf numFmtId="176" fontId="6" fillId="0" borderId="8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52" xfId="1" applyNumberFormat="1" applyFont="1" applyBorder="1" applyAlignment="1">
      <alignment horizontal="center" vertical="center" shrinkToFit="1"/>
    </xf>
    <xf numFmtId="176" fontId="10" fillId="2" borderId="7" xfId="1" applyNumberFormat="1" applyFont="1" applyFill="1" applyBorder="1" applyAlignment="1">
      <alignment horizontal="center" vertical="center" shrinkToFit="1"/>
    </xf>
    <xf numFmtId="0" fontId="5" fillId="0" borderId="0" xfId="1" applyAlignment="1">
      <alignment horizontal="right" vertical="center"/>
    </xf>
    <xf numFmtId="0" fontId="16" fillId="2" borderId="6" xfId="1" applyFont="1" applyFill="1" applyBorder="1" applyAlignment="1">
      <alignment horizontal="distributed" vertical="center" wrapText="1" justifyLastLine="1"/>
    </xf>
    <xf numFmtId="176" fontId="6" fillId="0" borderId="5" xfId="1" applyNumberFormat="1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 shrinkToFit="1"/>
    </xf>
    <xf numFmtId="178" fontId="6" fillId="0" borderId="54" xfId="1" applyNumberFormat="1" applyFont="1" applyBorder="1" applyAlignment="1">
      <alignment horizontal="center" vertical="center" shrinkToFit="1"/>
    </xf>
    <xf numFmtId="176" fontId="6" fillId="0" borderId="54" xfId="1" applyNumberFormat="1" applyFont="1" applyBorder="1" applyAlignment="1">
      <alignment horizontal="center" vertical="center" shrinkToFit="1"/>
    </xf>
    <xf numFmtId="0" fontId="16" fillId="2" borderId="41" xfId="1" applyFont="1" applyFill="1" applyBorder="1" applyAlignment="1">
      <alignment horizontal="distributed" vertical="center" wrapText="1" justifyLastLine="1"/>
    </xf>
    <xf numFmtId="176" fontId="6" fillId="0" borderId="42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 shrinkToFit="1"/>
    </xf>
    <xf numFmtId="176" fontId="10" fillId="2" borderId="55" xfId="1" applyNumberFormat="1" applyFont="1" applyFill="1" applyBorder="1" applyAlignment="1">
      <alignment horizontal="center" vertical="center" shrinkToFit="1"/>
    </xf>
    <xf numFmtId="0" fontId="16" fillId="2" borderId="57" xfId="1" applyFont="1" applyFill="1" applyBorder="1" applyAlignment="1">
      <alignment horizontal="distributed" vertical="center"/>
    </xf>
    <xf numFmtId="176" fontId="10" fillId="2" borderId="58" xfId="1" applyNumberFormat="1" applyFont="1" applyFill="1" applyBorder="1" applyAlignment="1">
      <alignment horizontal="center" vertical="center" shrinkToFit="1"/>
    </xf>
    <xf numFmtId="176" fontId="10" fillId="2" borderId="47" xfId="1" applyNumberFormat="1" applyFont="1" applyFill="1" applyBorder="1" applyAlignment="1">
      <alignment horizontal="center" vertical="center" shrinkToFit="1"/>
    </xf>
    <xf numFmtId="0" fontId="5" fillId="0" borderId="59" xfId="1" applyBorder="1" applyAlignment="1">
      <alignment horizontal="right" vertical="center"/>
    </xf>
    <xf numFmtId="0" fontId="18" fillId="0" borderId="0" xfId="1" applyFont="1"/>
    <xf numFmtId="0" fontId="10" fillId="2" borderId="61" xfId="1" applyFont="1" applyFill="1" applyBorder="1" applyAlignment="1">
      <alignment horizontal="centerContinuous" vertical="center"/>
    </xf>
    <xf numFmtId="0" fontId="10" fillId="2" borderId="61" xfId="1" applyFont="1" applyFill="1" applyBorder="1" applyAlignment="1">
      <alignment horizontal="centerContinuous"/>
    </xf>
    <xf numFmtId="0" fontId="10" fillId="2" borderId="19" xfId="1" applyFont="1" applyFill="1" applyBorder="1" applyAlignment="1">
      <alignment vertical="center" textRotation="255" wrapText="1"/>
    </xf>
    <xf numFmtId="0" fontId="10" fillId="2" borderId="19" xfId="1" applyFont="1" applyFill="1" applyBorder="1" applyAlignment="1">
      <alignment horizontal="center" vertical="center" textRotation="255" wrapText="1"/>
    </xf>
    <xf numFmtId="0" fontId="10" fillId="2" borderId="33" xfId="1" applyFont="1" applyFill="1" applyBorder="1" applyAlignment="1">
      <alignment horizontal="center" vertical="center" textRotation="255" wrapText="1"/>
    </xf>
    <xf numFmtId="0" fontId="10" fillId="2" borderId="33" xfId="1" applyFont="1" applyFill="1" applyBorder="1" applyAlignment="1">
      <alignment horizontal="center" vertical="top" textRotation="255" wrapText="1" shrinkToFit="1"/>
    </xf>
    <xf numFmtId="0" fontId="16" fillId="2" borderId="65" xfId="1" applyFont="1" applyFill="1" applyBorder="1" applyAlignment="1">
      <alignment horizontal="center" vertical="center" textRotation="255" wrapText="1"/>
    </xf>
    <xf numFmtId="0" fontId="12" fillId="2" borderId="66" xfId="1" applyFont="1" applyFill="1" applyBorder="1" applyAlignment="1">
      <alignment horizontal="center" vertical="center" wrapText="1"/>
    </xf>
    <xf numFmtId="176" fontId="9" fillId="0" borderId="26" xfId="1" applyNumberFormat="1" applyFont="1" applyBorder="1" applyAlignment="1">
      <alignment vertical="center"/>
    </xf>
    <xf numFmtId="176" fontId="9" fillId="0" borderId="61" xfId="1" applyNumberFormat="1" applyFont="1" applyBorder="1" applyAlignment="1">
      <alignment vertical="center"/>
    </xf>
    <xf numFmtId="179" fontId="9" fillId="0" borderId="61" xfId="1" applyNumberFormat="1" applyFont="1" applyBorder="1" applyAlignment="1">
      <alignment vertical="center"/>
    </xf>
    <xf numFmtId="176" fontId="9" fillId="0" borderId="67" xfId="1" applyNumberFormat="1" applyFont="1" applyBorder="1" applyAlignment="1">
      <alignment vertical="center" shrinkToFit="1"/>
    </xf>
    <xf numFmtId="176" fontId="9" fillId="0" borderId="68" xfId="1" applyNumberFormat="1" applyFont="1" applyBorder="1" applyAlignment="1">
      <alignment vertical="center" shrinkToFit="1"/>
    </xf>
    <xf numFmtId="176" fontId="9" fillId="2" borderId="66" xfId="1" applyNumberFormat="1" applyFont="1" applyFill="1" applyBorder="1" applyAlignment="1">
      <alignment vertical="center"/>
    </xf>
    <xf numFmtId="0" fontId="12" fillId="2" borderId="69" xfId="1" applyFont="1" applyFill="1" applyBorder="1" applyAlignment="1">
      <alignment horizontal="center" vertical="center" wrapText="1"/>
    </xf>
    <xf numFmtId="176" fontId="9" fillId="0" borderId="32" xfId="1" applyNumberFormat="1" applyFont="1" applyBorder="1" applyAlignment="1">
      <alignment vertical="center"/>
    </xf>
    <xf numFmtId="176" fontId="9" fillId="0" borderId="5" xfId="1" applyNumberFormat="1" applyFont="1" applyBorder="1" applyAlignment="1">
      <alignment vertical="center"/>
    </xf>
    <xf numFmtId="179" fontId="9" fillId="0" borderId="5" xfId="1" applyNumberFormat="1" applyFont="1" applyBorder="1" applyAlignment="1">
      <alignment vertical="center"/>
    </xf>
    <xf numFmtId="176" fontId="9" fillId="0" borderId="30" xfId="1" applyNumberFormat="1" applyFont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176" fontId="9" fillId="0" borderId="71" xfId="1" applyNumberFormat="1" applyFont="1" applyBorder="1" applyAlignment="1">
      <alignment vertical="center"/>
    </xf>
    <xf numFmtId="176" fontId="9" fillId="0" borderId="21" xfId="1" applyNumberFormat="1" applyFont="1" applyBorder="1" applyAlignment="1">
      <alignment vertical="center"/>
    </xf>
    <xf numFmtId="176" fontId="9" fillId="0" borderId="72" xfId="1" applyNumberFormat="1" applyFont="1" applyBorder="1" applyAlignment="1">
      <alignment vertical="center"/>
    </xf>
    <xf numFmtId="176" fontId="9" fillId="2" borderId="69" xfId="1" applyNumberFormat="1" applyFont="1" applyFill="1" applyBorder="1" applyAlignment="1">
      <alignment vertical="center"/>
    </xf>
    <xf numFmtId="176" fontId="13" fillId="0" borderId="5" xfId="1" applyNumberFormat="1" applyFont="1" applyBorder="1" applyAlignment="1">
      <alignment vertical="center"/>
    </xf>
    <xf numFmtId="0" fontId="12" fillId="2" borderId="73" xfId="1" applyFont="1" applyFill="1" applyBorder="1" applyAlignment="1">
      <alignment horizontal="center" vertical="center" wrapText="1"/>
    </xf>
    <xf numFmtId="176" fontId="9" fillId="0" borderId="74" xfId="1" applyNumberFormat="1" applyFont="1" applyBorder="1" applyAlignment="1">
      <alignment vertical="center"/>
    </xf>
    <xf numFmtId="176" fontId="9" fillId="0" borderId="42" xfId="1" applyNumberFormat="1" applyFont="1" applyBorder="1" applyAlignment="1">
      <alignment vertical="center"/>
    </xf>
    <xf numFmtId="179" fontId="9" fillId="0" borderId="42" xfId="1" applyNumberFormat="1" applyFont="1" applyBorder="1" applyAlignment="1">
      <alignment vertical="center"/>
    </xf>
    <xf numFmtId="176" fontId="9" fillId="0" borderId="75" xfId="1" applyNumberFormat="1" applyFont="1" applyBorder="1" applyAlignment="1">
      <alignment vertical="center"/>
    </xf>
    <xf numFmtId="176" fontId="9" fillId="0" borderId="76" xfId="1" applyNumberFormat="1" applyFont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0" fontId="12" fillId="2" borderId="56" xfId="1" applyFont="1" applyFill="1" applyBorder="1" applyAlignment="1">
      <alignment horizontal="center" vertical="center" wrapText="1"/>
    </xf>
    <xf numFmtId="176" fontId="9" fillId="2" borderId="14" xfId="1" applyNumberFormat="1" applyFont="1" applyFill="1" applyBorder="1" applyAlignment="1">
      <alignment vertical="center"/>
    </xf>
    <xf numFmtId="176" fontId="9" fillId="2" borderId="15" xfId="1" applyNumberFormat="1" applyFont="1" applyFill="1" applyBorder="1" applyAlignment="1">
      <alignment vertical="center"/>
    </xf>
    <xf numFmtId="176" fontId="9" fillId="2" borderId="16" xfId="1" applyNumberFormat="1" applyFont="1" applyFill="1" applyBorder="1" applyAlignment="1">
      <alignment vertical="center"/>
    </xf>
    <xf numFmtId="176" fontId="9" fillId="2" borderId="56" xfId="1" applyNumberFormat="1" applyFont="1" applyFill="1" applyBorder="1" applyAlignment="1">
      <alignment vertical="center"/>
    </xf>
    <xf numFmtId="176" fontId="9" fillId="4" borderId="0" xfId="1" applyNumberFormat="1" applyFont="1" applyFill="1" applyAlignment="1">
      <alignment vertical="center"/>
    </xf>
    <xf numFmtId="179" fontId="9" fillId="4" borderId="0" xfId="1" applyNumberFormat="1" applyFont="1" applyFill="1" applyAlignment="1">
      <alignment vertical="center"/>
    </xf>
    <xf numFmtId="0" fontId="12" fillId="2" borderId="70" xfId="1" applyFont="1" applyFill="1" applyBorder="1" applyAlignment="1">
      <alignment horizontal="center" vertical="center" wrapText="1"/>
    </xf>
    <xf numFmtId="176" fontId="9" fillId="0" borderId="77" xfId="1" applyNumberFormat="1" applyFont="1" applyBorder="1" applyAlignment="1">
      <alignment vertical="center" shrinkToFit="1"/>
    </xf>
    <xf numFmtId="176" fontId="9" fillId="0" borderId="8" xfId="1" applyNumberFormat="1" applyFont="1" applyBorder="1" applyAlignment="1">
      <alignment vertical="center" shrinkToFit="1"/>
    </xf>
    <xf numFmtId="176" fontId="9" fillId="0" borderId="37" xfId="1" applyNumberFormat="1" applyFont="1" applyBorder="1" applyAlignment="1">
      <alignment vertical="center" shrinkToFit="1"/>
    </xf>
    <xf numFmtId="176" fontId="9" fillId="2" borderId="70" xfId="1" applyNumberFormat="1" applyFont="1" applyFill="1" applyBorder="1" applyAlignment="1">
      <alignment vertical="center" shrinkToFit="1"/>
    </xf>
    <xf numFmtId="176" fontId="9" fillId="0" borderId="71" xfId="1" applyNumberFormat="1" applyFont="1" applyBorder="1" applyAlignment="1">
      <alignment vertical="center" shrinkToFit="1"/>
    </xf>
    <xf numFmtId="176" fontId="9" fillId="0" borderId="21" xfId="1" applyNumberFormat="1" applyFont="1" applyBorder="1" applyAlignment="1">
      <alignment vertical="center" shrinkToFit="1"/>
    </xf>
    <xf numFmtId="49" fontId="9" fillId="0" borderId="21" xfId="1" applyNumberFormat="1" applyFont="1" applyBorder="1" applyAlignment="1">
      <alignment vertical="center" shrinkToFit="1"/>
    </xf>
    <xf numFmtId="176" fontId="9" fillId="0" borderId="5" xfId="1" applyNumberFormat="1" applyFont="1" applyBorder="1" applyAlignment="1">
      <alignment vertical="center" shrinkToFit="1"/>
    </xf>
    <xf numFmtId="176" fontId="9" fillId="0" borderId="30" xfId="1" applyNumberFormat="1" applyFont="1" applyBorder="1" applyAlignment="1">
      <alignment vertical="center" shrinkToFit="1"/>
    </xf>
    <xf numFmtId="49" fontId="9" fillId="0" borderId="8" xfId="1" applyNumberFormat="1" applyFont="1" applyBorder="1" applyAlignment="1">
      <alignment vertical="center" shrinkToFit="1"/>
    </xf>
    <xf numFmtId="176" fontId="9" fillId="0" borderId="32" xfId="1" applyNumberFormat="1" applyFont="1" applyBorder="1" applyAlignment="1">
      <alignment vertical="center" shrinkToFit="1"/>
    </xf>
    <xf numFmtId="179" fontId="9" fillId="0" borderId="8" xfId="1" applyNumberFormat="1" applyFont="1" applyBorder="1" applyAlignment="1">
      <alignment vertical="center" shrinkToFit="1"/>
    </xf>
    <xf numFmtId="176" fontId="9" fillId="0" borderId="4" xfId="1" applyNumberFormat="1" applyFont="1" applyBorder="1" applyAlignment="1">
      <alignment vertical="center"/>
    </xf>
    <xf numFmtId="176" fontId="9" fillId="0" borderId="77" xfId="1" applyNumberFormat="1" applyFont="1" applyBorder="1" applyAlignment="1">
      <alignment horizontal="center" vertical="center" shrinkToFit="1"/>
    </xf>
    <xf numFmtId="176" fontId="9" fillId="0" borderId="8" xfId="1" applyNumberFormat="1" applyFont="1" applyBorder="1" applyAlignment="1">
      <alignment horizontal="center" vertical="center" shrinkToFit="1"/>
    </xf>
    <xf numFmtId="179" fontId="9" fillId="0" borderId="8" xfId="1" applyNumberFormat="1" applyFont="1" applyBorder="1" applyAlignment="1">
      <alignment horizontal="center" vertical="center" shrinkToFit="1"/>
    </xf>
    <xf numFmtId="176" fontId="9" fillId="0" borderId="5" xfId="1" applyNumberFormat="1" applyFont="1" applyBorder="1" applyAlignment="1">
      <alignment horizontal="center" vertical="center"/>
    </xf>
    <xf numFmtId="176" fontId="9" fillId="0" borderId="30" xfId="1" applyNumberFormat="1" applyFont="1" applyBorder="1" applyAlignment="1">
      <alignment horizontal="center" vertical="center"/>
    </xf>
    <xf numFmtId="0" fontId="12" fillId="2" borderId="78" xfId="1" applyFont="1" applyFill="1" applyBorder="1" applyAlignment="1">
      <alignment horizontal="center" vertical="center" wrapText="1"/>
    </xf>
    <xf numFmtId="176" fontId="9" fillId="0" borderId="79" xfId="1" applyNumberFormat="1" applyFont="1" applyBorder="1" applyAlignment="1">
      <alignment vertical="center" shrinkToFit="1"/>
    </xf>
    <xf numFmtId="176" fontId="9" fillId="0" borderId="33" xfId="1" applyNumberFormat="1" applyFont="1" applyBorder="1" applyAlignment="1">
      <alignment vertical="center" shrinkToFit="1"/>
    </xf>
    <xf numFmtId="49" fontId="9" fillId="0" borderId="33" xfId="1" applyNumberFormat="1" applyFont="1" applyBorder="1" applyAlignment="1">
      <alignment vertical="center" shrinkToFit="1"/>
    </xf>
    <xf numFmtId="49" fontId="9" fillId="0" borderId="33" xfId="1" applyNumberFormat="1" applyFont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vertical="center" shrinkToFit="1"/>
    </xf>
    <xf numFmtId="176" fontId="9" fillId="0" borderId="65" xfId="1" applyNumberFormat="1" applyFont="1" applyBorder="1" applyAlignment="1">
      <alignment vertical="center" shrinkToFit="1"/>
    </xf>
    <xf numFmtId="0" fontId="19" fillId="0" borderId="0" xfId="1" applyFont="1"/>
    <xf numFmtId="176" fontId="9" fillId="0" borderId="74" xfId="1" applyNumberFormat="1" applyFont="1" applyBorder="1" applyAlignment="1">
      <alignment vertical="center" shrinkToFit="1"/>
    </xf>
    <xf numFmtId="176" fontId="9" fillId="0" borderId="42" xfId="1" applyNumberFormat="1" applyFont="1" applyBorder="1" applyAlignment="1">
      <alignment vertical="center" shrinkToFit="1"/>
    </xf>
    <xf numFmtId="49" fontId="9" fillId="0" borderId="42" xfId="1" applyNumberFormat="1" applyFont="1" applyBorder="1" applyAlignment="1">
      <alignment vertical="center" shrinkToFit="1"/>
    </xf>
    <xf numFmtId="176" fontId="9" fillId="0" borderId="55" xfId="1" applyNumberFormat="1" applyFont="1" applyBorder="1" applyAlignment="1">
      <alignment vertical="center" shrinkToFit="1"/>
    </xf>
    <xf numFmtId="0" fontId="12" fillId="2" borderId="80" xfId="1" applyFont="1" applyFill="1" applyBorder="1" applyAlignment="1">
      <alignment horizontal="center" vertical="center" wrapText="1"/>
    </xf>
    <xf numFmtId="176" fontId="9" fillId="0" borderId="81" xfId="1" applyNumberFormat="1" applyFont="1" applyBorder="1" applyAlignment="1">
      <alignment vertical="center" shrinkToFit="1"/>
    </xf>
    <xf numFmtId="176" fontId="9" fillId="0" borderId="82" xfId="1" applyNumberFormat="1" applyFont="1" applyBorder="1" applyAlignment="1">
      <alignment vertical="center" shrinkToFit="1"/>
    </xf>
    <xf numFmtId="176" fontId="9" fillId="0" borderId="80" xfId="1" applyNumberFormat="1" applyFont="1" applyBorder="1" applyAlignment="1">
      <alignment vertical="center" shrinkToFit="1"/>
    </xf>
    <xf numFmtId="0" fontId="5" fillId="0" borderId="59" xfId="1" applyBorder="1"/>
    <xf numFmtId="0" fontId="5" fillId="0" borderId="17" xfId="1" applyBorder="1"/>
    <xf numFmtId="0" fontId="16" fillId="2" borderId="56" xfId="1" applyFont="1" applyFill="1" applyBorder="1" applyAlignment="1">
      <alignment horizontal="center" vertical="center" wrapText="1"/>
    </xf>
    <xf numFmtId="176" fontId="9" fillId="2" borderId="83" xfId="1" applyNumberFormat="1" applyFont="1" applyFill="1" applyBorder="1" applyAlignment="1">
      <alignment vertical="center" shrinkToFit="1"/>
    </xf>
    <xf numFmtId="176" fontId="9" fillId="2" borderId="16" xfId="1" applyNumberFormat="1" applyFont="1" applyFill="1" applyBorder="1" applyAlignment="1">
      <alignment vertical="center" shrinkToFit="1"/>
    </xf>
    <xf numFmtId="176" fontId="9" fillId="2" borderId="36" xfId="1" applyNumberFormat="1" applyFont="1" applyFill="1" applyBorder="1" applyAlignment="1">
      <alignment vertical="center" shrinkToFit="1"/>
    </xf>
    <xf numFmtId="176" fontId="9" fillId="2" borderId="56" xfId="1" applyNumberFormat="1" applyFont="1" applyFill="1" applyBorder="1" applyAlignment="1">
      <alignment vertical="center" shrinkToFit="1"/>
    </xf>
    <xf numFmtId="0" fontId="16" fillId="0" borderId="84" xfId="1" applyFont="1" applyBorder="1" applyAlignment="1">
      <alignment horizontal="center" vertical="center" wrapText="1"/>
    </xf>
    <xf numFmtId="176" fontId="9" fillId="0" borderId="85" xfId="1" applyNumberFormat="1" applyFont="1" applyBorder="1" applyAlignment="1">
      <alignment vertical="center" shrinkToFit="1"/>
    </xf>
    <xf numFmtId="176" fontId="9" fillId="0" borderId="86" xfId="1" applyNumberFormat="1" applyFont="1" applyBorder="1" applyAlignment="1">
      <alignment vertical="center" shrinkToFit="1"/>
    </xf>
    <xf numFmtId="176" fontId="9" fillId="0" borderId="87" xfId="1" applyNumberFormat="1" applyFont="1" applyBorder="1" applyAlignment="1">
      <alignment vertical="center" shrinkToFit="1"/>
    </xf>
    <xf numFmtId="176" fontId="9" fillId="0" borderId="84" xfId="1" applyNumberFormat="1" applyFont="1" applyBorder="1" applyAlignment="1">
      <alignment vertical="center" shrinkToFit="1"/>
    </xf>
    <xf numFmtId="0" fontId="16" fillId="0" borderId="0" xfId="1" applyFont="1"/>
    <xf numFmtId="0" fontId="10" fillId="2" borderId="24" xfId="1" applyFont="1" applyFill="1" applyBorder="1" applyAlignment="1">
      <alignment horizontal="centerContinuous"/>
    </xf>
    <xf numFmtId="0" fontId="10" fillId="2" borderId="16" xfId="1" applyFont="1" applyFill="1" applyBorder="1" applyAlignment="1">
      <alignment vertical="center" textRotation="255" wrapText="1"/>
    </xf>
    <xf numFmtId="0" fontId="10" fillId="2" borderId="16" xfId="1" applyFont="1" applyFill="1" applyBorder="1" applyAlignment="1">
      <alignment horizontal="center" vertical="center" textRotation="255" wrapText="1"/>
    </xf>
    <xf numFmtId="0" fontId="10" fillId="2" borderId="2" xfId="1" applyFont="1" applyFill="1" applyBorder="1" applyAlignment="1">
      <alignment horizontal="center" vertical="center" textRotation="255" wrapText="1"/>
    </xf>
    <xf numFmtId="0" fontId="10" fillId="2" borderId="2" xfId="1" applyFont="1" applyFill="1" applyBorder="1" applyAlignment="1">
      <alignment horizontal="center" vertical="top" textRotation="255" wrapText="1" shrinkToFit="1"/>
    </xf>
    <xf numFmtId="0" fontId="16" fillId="2" borderId="70" xfId="1" applyFont="1" applyFill="1" applyBorder="1" applyAlignment="1">
      <alignment horizontal="center" vertical="center" wrapText="1"/>
    </xf>
    <xf numFmtId="176" fontId="16" fillId="0" borderId="77" xfId="1" applyNumberFormat="1" applyFont="1" applyBorder="1" applyAlignment="1">
      <alignment horizontal="center" vertical="center"/>
    </xf>
    <xf numFmtId="176" fontId="12" fillId="0" borderId="8" xfId="1" applyNumberFormat="1" applyFont="1" applyBorder="1" applyAlignment="1">
      <alignment horizontal="center" vertical="center"/>
    </xf>
    <xf numFmtId="176" fontId="16" fillId="0" borderId="8" xfId="1" applyNumberFormat="1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 vertical="center" shrinkToFit="1"/>
    </xf>
    <xf numFmtId="176" fontId="12" fillId="2" borderId="70" xfId="1" applyNumberFormat="1" applyFont="1" applyFill="1" applyBorder="1" applyAlignment="1">
      <alignment horizontal="center" vertical="center"/>
    </xf>
    <xf numFmtId="0" fontId="16" fillId="2" borderId="69" xfId="1" applyFont="1" applyFill="1" applyBorder="1" applyAlignment="1">
      <alignment horizontal="center" vertical="center" wrapText="1"/>
    </xf>
    <xf numFmtId="176" fontId="12" fillId="0" borderId="32" xfId="1" applyNumberFormat="1" applyFont="1" applyBorder="1" applyAlignment="1">
      <alignment horizontal="center" vertical="center"/>
    </xf>
    <xf numFmtId="176" fontId="12" fillId="0" borderId="5" xfId="1" applyNumberFormat="1" applyFont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176" fontId="12" fillId="2" borderId="69" xfId="1" applyNumberFormat="1" applyFont="1" applyFill="1" applyBorder="1" applyAlignment="1">
      <alignment horizontal="center" vertical="center"/>
    </xf>
    <xf numFmtId="176" fontId="12" fillId="0" borderId="71" xfId="1" applyNumberFormat="1" applyFont="1" applyBorder="1" applyAlignment="1">
      <alignment horizontal="center" vertical="center"/>
    </xf>
    <xf numFmtId="176" fontId="12" fillId="0" borderId="21" xfId="1" applyNumberFormat="1" applyFont="1" applyBorder="1" applyAlignment="1">
      <alignment horizontal="center" vertical="center"/>
    </xf>
    <xf numFmtId="176" fontId="12" fillId="0" borderId="72" xfId="1" applyNumberFormat="1" applyFont="1" applyBorder="1" applyAlignment="1">
      <alignment horizontal="center" vertical="center"/>
    </xf>
    <xf numFmtId="176" fontId="12" fillId="2" borderId="69" xfId="1" applyNumberFormat="1" applyFont="1" applyFill="1" applyBorder="1" applyAlignment="1">
      <alignment horizontal="center" vertical="center" shrinkToFit="1"/>
    </xf>
    <xf numFmtId="176" fontId="12" fillId="0" borderId="32" xfId="1" applyNumberFormat="1" applyFont="1" applyBorder="1" applyAlignment="1">
      <alignment horizontal="center" vertical="center" shrinkToFit="1"/>
    </xf>
    <xf numFmtId="176" fontId="12" fillId="0" borderId="5" xfId="1" applyNumberFormat="1" applyFont="1" applyBorder="1" applyAlignment="1">
      <alignment horizontal="center" vertical="center" shrinkToFit="1"/>
    </xf>
    <xf numFmtId="176" fontId="12" fillId="0" borderId="30" xfId="1" applyNumberFormat="1" applyFont="1" applyBorder="1" applyAlignment="1">
      <alignment horizontal="center" vertical="center" shrinkToFit="1"/>
    </xf>
    <xf numFmtId="0" fontId="16" fillId="2" borderId="73" xfId="1" applyFont="1" applyFill="1" applyBorder="1" applyAlignment="1">
      <alignment horizontal="center" vertical="center" wrapText="1"/>
    </xf>
    <xf numFmtId="176" fontId="12" fillId="0" borderId="74" xfId="1" applyNumberFormat="1" applyFont="1" applyBorder="1" applyAlignment="1">
      <alignment horizontal="center" vertical="center"/>
    </xf>
    <xf numFmtId="176" fontId="12" fillId="0" borderId="42" xfId="1" applyNumberFormat="1" applyFont="1" applyBorder="1" applyAlignment="1">
      <alignment horizontal="center" vertical="center"/>
    </xf>
    <xf numFmtId="176" fontId="12" fillId="0" borderId="75" xfId="1" applyNumberFormat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176" fontId="12" fillId="0" borderId="76" xfId="1" applyNumberFormat="1" applyFont="1" applyBorder="1" applyAlignment="1">
      <alignment horizontal="center" vertical="center"/>
    </xf>
    <xf numFmtId="176" fontId="12" fillId="2" borderId="73" xfId="1" applyNumberFormat="1" applyFont="1" applyFill="1" applyBorder="1" applyAlignment="1">
      <alignment horizontal="center" vertical="center"/>
    </xf>
    <xf numFmtId="0" fontId="16" fillId="2" borderId="80" xfId="1" applyFont="1" applyFill="1" applyBorder="1" applyAlignment="1">
      <alignment horizontal="center" vertical="center" wrapText="1"/>
    </xf>
    <xf numFmtId="176" fontId="12" fillId="2" borderId="81" xfId="1" applyNumberFormat="1" applyFont="1" applyFill="1" applyBorder="1" applyAlignment="1">
      <alignment horizontal="left" vertical="center"/>
    </xf>
    <xf numFmtId="176" fontId="12" fillId="2" borderId="44" xfId="1" applyNumberFormat="1" applyFont="1" applyFill="1" applyBorder="1" applyAlignment="1">
      <alignment horizontal="center" vertical="center"/>
    </xf>
    <xf numFmtId="176" fontId="12" fillId="2" borderId="58" xfId="1" applyNumberFormat="1" applyFont="1" applyFill="1" applyBorder="1" applyAlignment="1">
      <alignment horizontal="center" vertical="center"/>
    </xf>
    <xf numFmtId="0" fontId="12" fillId="2" borderId="58" xfId="1" applyFont="1" applyFill="1" applyBorder="1" applyAlignment="1">
      <alignment horizontal="center" vertical="center"/>
    </xf>
    <xf numFmtId="176" fontId="12" fillId="2" borderId="80" xfId="1" applyNumberFormat="1" applyFont="1" applyFill="1" applyBorder="1" applyAlignment="1">
      <alignment horizontal="center" vertical="center"/>
    </xf>
    <xf numFmtId="176" fontId="12" fillId="0" borderId="77" xfId="1" applyNumberFormat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176" fontId="12" fillId="0" borderId="4" xfId="1" applyNumberFormat="1" applyFont="1" applyBorder="1" applyAlignment="1">
      <alignment horizontal="center" vertical="center"/>
    </xf>
    <xf numFmtId="176" fontId="12" fillId="0" borderId="65" xfId="1" applyNumberFormat="1" applyFont="1" applyBorder="1" applyAlignment="1">
      <alignment horizontal="center" vertical="center"/>
    </xf>
    <xf numFmtId="176" fontId="12" fillId="2" borderId="78" xfId="1" applyNumberFormat="1" applyFont="1" applyFill="1" applyBorder="1" applyAlignment="1">
      <alignment horizontal="center" vertical="center"/>
    </xf>
    <xf numFmtId="176" fontId="12" fillId="0" borderId="89" xfId="1" applyNumberFormat="1" applyFont="1" applyBorder="1" applyAlignment="1">
      <alignment horizontal="center" vertical="center"/>
    </xf>
    <xf numFmtId="0" fontId="12" fillId="0" borderId="89" xfId="1" applyFont="1" applyBorder="1" applyAlignment="1">
      <alignment horizontal="center" vertical="center"/>
    </xf>
    <xf numFmtId="176" fontId="12" fillId="2" borderId="83" xfId="1" applyNumberFormat="1" applyFont="1" applyFill="1" applyBorder="1" applyAlignment="1">
      <alignment horizontal="center" vertical="center"/>
    </xf>
    <xf numFmtId="176" fontId="12" fillId="2" borderId="16" xfId="1" applyNumberFormat="1" applyFont="1" applyFill="1" applyBorder="1" applyAlignment="1">
      <alignment horizontal="center" vertical="center"/>
    </xf>
    <xf numFmtId="176" fontId="12" fillId="2" borderId="56" xfId="1" applyNumberFormat="1" applyFont="1" applyFill="1" applyBorder="1" applyAlignment="1">
      <alignment horizontal="center" vertical="center"/>
    </xf>
    <xf numFmtId="0" fontId="16" fillId="2" borderId="66" xfId="1" applyFont="1" applyFill="1" applyBorder="1" applyAlignment="1">
      <alignment horizontal="center" vertical="center" wrapText="1"/>
    </xf>
    <xf numFmtId="176" fontId="12" fillId="2" borderId="26" xfId="1" applyNumberFormat="1" applyFont="1" applyFill="1" applyBorder="1" applyAlignment="1">
      <alignment horizontal="center" vertical="center" shrinkToFit="1"/>
    </xf>
    <xf numFmtId="176" fontId="12" fillId="2" borderId="61" xfId="1" applyNumberFormat="1" applyFont="1" applyFill="1" applyBorder="1" applyAlignment="1">
      <alignment horizontal="center" vertical="center" shrinkToFit="1"/>
    </xf>
    <xf numFmtId="176" fontId="12" fillId="2" borderId="25" xfId="1" applyNumberFormat="1" applyFont="1" applyFill="1" applyBorder="1" applyAlignment="1">
      <alignment horizontal="center" vertical="center" shrinkToFit="1"/>
    </xf>
    <xf numFmtId="176" fontId="12" fillId="2" borderId="66" xfId="1" applyNumberFormat="1" applyFont="1" applyFill="1" applyBorder="1" applyAlignment="1">
      <alignment horizontal="center" vertical="center" shrinkToFit="1"/>
    </xf>
    <xf numFmtId="0" fontId="15" fillId="2" borderId="90" xfId="1" applyFont="1" applyFill="1" applyBorder="1" applyAlignment="1">
      <alignment horizontal="center" vertical="center" wrapText="1"/>
    </xf>
    <xf numFmtId="180" fontId="12" fillId="2" borderId="91" xfId="1" applyNumberFormat="1" applyFont="1" applyFill="1" applyBorder="1" applyAlignment="1">
      <alignment horizontal="center" vertical="center" shrinkToFit="1"/>
    </xf>
    <xf numFmtId="0" fontId="16" fillId="0" borderId="70" xfId="1" applyFont="1" applyBorder="1" applyAlignment="1">
      <alignment horizontal="center" vertical="center" wrapText="1"/>
    </xf>
    <xf numFmtId="179" fontId="12" fillId="0" borderId="77" xfId="1" applyNumberFormat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center" vertical="center" shrinkToFit="1"/>
    </xf>
    <xf numFmtId="179" fontId="12" fillId="0" borderId="8" xfId="1" quotePrefix="1" applyNumberFormat="1" applyFont="1" applyBorder="1" applyAlignment="1">
      <alignment horizontal="center" vertical="center" shrinkToFit="1"/>
    </xf>
    <xf numFmtId="179" fontId="12" fillId="0" borderId="37" xfId="1" applyNumberFormat="1" applyFont="1" applyBorder="1" applyAlignment="1">
      <alignment horizontal="center" vertical="center" shrinkToFit="1"/>
    </xf>
    <xf numFmtId="179" fontId="12" fillId="0" borderId="70" xfId="1" applyNumberFormat="1" applyFont="1" applyBorder="1" applyAlignment="1">
      <alignment horizontal="center" vertical="center" shrinkToFit="1"/>
    </xf>
    <xf numFmtId="180" fontId="12" fillId="0" borderId="93" xfId="1" applyNumberFormat="1" applyFont="1" applyBorder="1" applyAlignment="1">
      <alignment horizontal="center" vertical="center" shrinkToFit="1"/>
    </xf>
    <xf numFmtId="180" fontId="12" fillId="0" borderId="94" xfId="1" applyNumberFormat="1" applyFont="1" applyBorder="1" applyAlignment="1">
      <alignment horizontal="center" vertical="center" shrinkToFit="1"/>
    </xf>
    <xf numFmtId="180" fontId="12" fillId="0" borderId="92" xfId="1" applyNumberFormat="1" applyFont="1" applyBorder="1" applyAlignment="1">
      <alignment horizontal="center" vertical="center" shrinkToFit="1"/>
    </xf>
    <xf numFmtId="181" fontId="5" fillId="0" borderId="0" xfId="1" applyNumberFormat="1"/>
    <xf numFmtId="0" fontId="15" fillId="2" borderId="95" xfId="1" applyFont="1" applyFill="1" applyBorder="1" applyAlignment="1">
      <alignment vertical="center" wrapText="1"/>
    </xf>
    <xf numFmtId="0" fontId="5" fillId="2" borderId="96" xfId="1" applyFill="1" applyBorder="1" applyAlignment="1">
      <alignment horizontal="center" vertical="center"/>
    </xf>
    <xf numFmtId="0" fontId="5" fillId="2" borderId="86" xfId="1" applyFill="1" applyBorder="1" applyAlignment="1">
      <alignment horizontal="center" vertical="center"/>
    </xf>
    <xf numFmtId="0" fontId="5" fillId="2" borderId="49" xfId="1" applyFill="1" applyBorder="1" applyAlignment="1">
      <alignment horizontal="center" vertical="center" wrapText="1"/>
    </xf>
    <xf numFmtId="0" fontId="5" fillId="2" borderId="97" xfId="1" applyFill="1" applyBorder="1" applyAlignment="1">
      <alignment horizontal="distributed" vertical="center" indent="1"/>
    </xf>
    <xf numFmtId="38" fontId="9" fillId="0" borderId="98" xfId="2" applyFont="1" applyFill="1" applyBorder="1" applyAlignment="1">
      <alignment vertical="center"/>
    </xf>
    <xf numFmtId="38" fontId="9" fillId="0" borderId="8" xfId="2" applyFont="1" applyFill="1" applyBorder="1" applyAlignment="1">
      <alignment vertical="center"/>
    </xf>
    <xf numFmtId="38" fontId="9" fillId="0" borderId="7" xfId="2" applyFont="1" applyFill="1" applyBorder="1" applyAlignment="1">
      <alignment vertical="center"/>
    </xf>
    <xf numFmtId="0" fontId="5" fillId="2" borderId="99" xfId="1" applyFill="1" applyBorder="1" applyAlignment="1">
      <alignment horizontal="distributed" vertical="center" indent="1"/>
    </xf>
    <xf numFmtId="38" fontId="9" fillId="0" borderId="100" xfId="2" applyFont="1" applyFill="1" applyBorder="1" applyAlignment="1">
      <alignment vertical="center"/>
    </xf>
    <xf numFmtId="38" fontId="9" fillId="0" borderId="5" xfId="2" applyFont="1" applyFill="1" applyBorder="1" applyAlignment="1">
      <alignment vertical="center"/>
    </xf>
    <xf numFmtId="38" fontId="9" fillId="0" borderId="4" xfId="2" applyFont="1" applyFill="1" applyBorder="1" applyAlignment="1">
      <alignment vertical="center"/>
    </xf>
    <xf numFmtId="0" fontId="5" fillId="2" borderId="101" xfId="1" applyFill="1" applyBorder="1" applyAlignment="1">
      <alignment horizontal="distributed" vertical="center" indent="1"/>
    </xf>
    <xf numFmtId="38" fontId="9" fillId="0" borderId="102" xfId="2" applyFont="1" applyFill="1" applyBorder="1" applyAlignment="1">
      <alignment vertical="center"/>
    </xf>
    <xf numFmtId="38" fontId="9" fillId="0" borderId="42" xfId="2" applyFont="1" applyFill="1" applyBorder="1" applyAlignment="1">
      <alignment vertical="center"/>
    </xf>
    <xf numFmtId="38" fontId="9" fillId="0" borderId="55" xfId="2" applyFont="1" applyFill="1" applyBorder="1" applyAlignment="1">
      <alignment vertical="center"/>
    </xf>
    <xf numFmtId="0" fontId="5" fillId="2" borderId="57" xfId="1" applyFill="1" applyBorder="1" applyAlignment="1">
      <alignment horizontal="distributed" vertical="center" indent="1"/>
    </xf>
    <xf numFmtId="38" fontId="9" fillId="2" borderId="103" xfId="2" applyFont="1" applyFill="1" applyBorder="1" applyAlignment="1">
      <alignment vertical="center"/>
    </xf>
    <xf numFmtId="38" fontId="9" fillId="2" borderId="44" xfId="2" applyFont="1" applyFill="1" applyBorder="1" applyAlignment="1">
      <alignment vertical="center"/>
    </xf>
    <xf numFmtId="38" fontId="9" fillId="2" borderId="47" xfId="2" applyFont="1" applyFill="1" applyBorder="1" applyAlignment="1">
      <alignment vertical="center"/>
    </xf>
    <xf numFmtId="0" fontId="5" fillId="2" borderId="59" xfId="1" applyFill="1" applyBorder="1" applyAlignment="1">
      <alignment horizontal="distributed" vertical="center" indent="1"/>
    </xf>
    <xf numFmtId="38" fontId="9" fillId="0" borderId="33" xfId="2" applyFont="1" applyFill="1" applyBorder="1" applyAlignment="1">
      <alignment vertical="center"/>
    </xf>
    <xf numFmtId="38" fontId="9" fillId="0" borderId="46" xfId="2" applyFont="1" applyFill="1" applyBorder="1" applyAlignment="1">
      <alignment vertical="center"/>
    </xf>
    <xf numFmtId="38" fontId="9" fillId="0" borderId="104" xfId="2" applyFont="1" applyFill="1" applyBorder="1" applyAlignment="1">
      <alignment vertical="center"/>
    </xf>
    <xf numFmtId="38" fontId="9" fillId="0" borderId="19" xfId="2" applyFont="1" applyFill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0" fontId="5" fillId="2" borderId="105" xfId="1" applyFill="1" applyBorder="1" applyAlignment="1">
      <alignment horizontal="distributed" vertical="center" indent="1"/>
    </xf>
    <xf numFmtId="0" fontId="5" fillId="2" borderId="106" xfId="1" applyFill="1" applyBorder="1" applyAlignment="1">
      <alignment horizontal="distributed" vertical="center" indent="1"/>
    </xf>
    <xf numFmtId="38" fontId="9" fillId="0" borderId="107" xfId="2" applyFont="1" applyFill="1" applyBorder="1" applyAlignment="1">
      <alignment vertical="center"/>
    </xf>
    <xf numFmtId="38" fontId="9" fillId="0" borderId="16" xfId="2" applyFont="1" applyFill="1" applyBorder="1" applyAlignment="1">
      <alignment vertical="center"/>
    </xf>
    <xf numFmtId="38" fontId="9" fillId="0" borderId="14" xfId="2" applyFont="1" applyFill="1" applyBorder="1" applyAlignment="1">
      <alignment vertical="center"/>
    </xf>
    <xf numFmtId="0" fontId="9" fillId="0" borderId="59" xfId="1" applyFont="1" applyBorder="1"/>
    <xf numFmtId="0" fontId="5" fillId="2" borderId="108" xfId="1" applyFill="1" applyBorder="1" applyAlignment="1">
      <alignment horizontal="distributed" vertical="center" indent="1"/>
    </xf>
    <xf numFmtId="38" fontId="9" fillId="2" borderId="96" xfId="2" applyFont="1" applyFill="1" applyBorder="1" applyAlignment="1">
      <alignment vertical="center"/>
    </xf>
    <xf numFmtId="38" fontId="9" fillId="2" borderId="86" xfId="2" applyFont="1" applyFill="1" applyBorder="1" applyAlignment="1">
      <alignment vertical="center"/>
    </xf>
    <xf numFmtId="38" fontId="9" fillId="2" borderId="49" xfId="2" applyFont="1" applyFill="1" applyBorder="1" applyAlignment="1">
      <alignment vertical="center"/>
    </xf>
    <xf numFmtId="0" fontId="5" fillId="0" borderId="108" xfId="1" applyBorder="1" applyAlignment="1">
      <alignment horizontal="distributed" vertical="center" indent="1"/>
    </xf>
    <xf numFmtId="38" fontId="9" fillId="0" borderId="96" xfId="2" applyFont="1" applyFill="1" applyBorder="1" applyAlignment="1">
      <alignment vertical="center"/>
    </xf>
    <xf numFmtId="38" fontId="9" fillId="0" borderId="86" xfId="2" applyFont="1" applyFill="1" applyBorder="1" applyAlignment="1">
      <alignment vertical="center"/>
    </xf>
    <xf numFmtId="38" fontId="9" fillId="0" borderId="49" xfId="2" applyFont="1" applyFill="1" applyBorder="1" applyAlignment="1">
      <alignment vertical="center"/>
    </xf>
    <xf numFmtId="0" fontId="5" fillId="2" borderId="112" xfId="1" applyFill="1" applyBorder="1" applyAlignment="1">
      <alignment horizontal="center" vertical="center"/>
    </xf>
    <xf numFmtId="0" fontId="9" fillId="0" borderId="9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80" fontId="9" fillId="5" borderId="7" xfId="1" applyNumberFormat="1" applyFont="1" applyFill="1" applyBorder="1" applyAlignment="1">
      <alignment horizontal="right" vertical="center"/>
    </xf>
    <xf numFmtId="181" fontId="9" fillId="0" borderId="7" xfId="1" applyNumberFormat="1" applyFont="1" applyBorder="1" applyAlignment="1">
      <alignment horizontal="right" vertical="center"/>
    </xf>
    <xf numFmtId="0" fontId="5" fillId="2" borderId="113" xfId="1" applyFill="1" applyBorder="1" applyAlignment="1">
      <alignment horizontal="center" vertical="center"/>
    </xf>
    <xf numFmtId="0" fontId="9" fillId="0" borderId="1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80" fontId="9" fillId="0" borderId="36" xfId="1" applyNumberFormat="1" applyFont="1" applyBorder="1" applyAlignment="1">
      <alignment horizontal="right" vertical="center"/>
    </xf>
    <xf numFmtId="0" fontId="21" fillId="0" borderId="0" xfId="1" applyFont="1"/>
    <xf numFmtId="0" fontId="23" fillId="0" borderId="0" xfId="1" applyFont="1"/>
    <xf numFmtId="0" fontId="24" fillId="2" borderId="117" xfId="1" applyFont="1" applyFill="1" applyBorder="1" applyAlignment="1">
      <alignment horizontal="center" vertical="center" textRotation="255" wrapText="1"/>
    </xf>
    <xf numFmtId="0" fontId="24" fillId="2" borderId="86" xfId="1" applyFont="1" applyFill="1" applyBorder="1" applyAlignment="1">
      <alignment horizontal="center" vertical="center" textRotation="255" wrapText="1"/>
    </xf>
    <xf numFmtId="0" fontId="9" fillId="2" borderId="86" xfId="1" applyFont="1" applyFill="1" applyBorder="1" applyAlignment="1">
      <alignment horizontal="center" vertical="center" textRotation="255" wrapText="1"/>
    </xf>
    <xf numFmtId="0" fontId="25" fillId="2" borderId="86" xfId="1" applyFont="1" applyFill="1" applyBorder="1" applyAlignment="1">
      <alignment horizontal="center" vertical="center" textRotation="255" wrapText="1"/>
    </xf>
    <xf numFmtId="0" fontId="9" fillId="2" borderId="49" xfId="1" applyFont="1" applyFill="1" applyBorder="1" applyAlignment="1">
      <alignment horizontal="center" vertical="center" wrapText="1"/>
    </xf>
    <xf numFmtId="178" fontId="9" fillId="0" borderId="119" xfId="1" applyNumberFormat="1" applyFont="1" applyBorder="1" applyAlignment="1">
      <alignment vertical="center"/>
    </xf>
    <xf numFmtId="178" fontId="9" fillId="0" borderId="61" xfId="1" applyNumberFormat="1" applyFont="1" applyBorder="1" applyAlignment="1">
      <alignment vertical="center"/>
    </xf>
    <xf numFmtId="176" fontId="9" fillId="0" borderId="120" xfId="1" applyNumberFormat="1" applyFont="1" applyBorder="1" applyAlignment="1">
      <alignment vertical="center"/>
    </xf>
    <xf numFmtId="176" fontId="9" fillId="0" borderId="41" xfId="1" applyNumberFormat="1" applyFont="1" applyBorder="1" applyAlignment="1">
      <alignment vertical="center"/>
    </xf>
    <xf numFmtId="176" fontId="9" fillId="0" borderId="55" xfId="1" applyNumberFormat="1" applyFont="1" applyBorder="1" applyAlignment="1">
      <alignment vertical="center"/>
    </xf>
    <xf numFmtId="182" fontId="9" fillId="2" borderId="48" xfId="1" applyNumberFormat="1" applyFont="1" applyFill="1" applyBorder="1" applyAlignment="1">
      <alignment vertical="center"/>
    </xf>
    <xf numFmtId="182" fontId="9" fillId="2" borderId="83" xfId="1" applyNumberFormat="1" applyFont="1" applyFill="1" applyBorder="1" applyAlignment="1">
      <alignment vertical="center"/>
    </xf>
    <xf numFmtId="182" fontId="9" fillId="2" borderId="36" xfId="1" applyNumberFormat="1" applyFont="1" applyFill="1" applyBorder="1" applyAlignment="1">
      <alignment vertical="center"/>
    </xf>
    <xf numFmtId="0" fontId="25" fillId="2" borderId="37" xfId="1" applyFont="1" applyFill="1" applyBorder="1" applyAlignment="1">
      <alignment horizontal="center" vertical="center"/>
    </xf>
    <xf numFmtId="0" fontId="25" fillId="2" borderId="30" xfId="1" applyFont="1" applyFill="1" applyBorder="1" applyAlignment="1">
      <alignment horizontal="center" vertical="center"/>
    </xf>
    <xf numFmtId="0" fontId="25" fillId="2" borderId="50" xfId="1" applyFont="1" applyFill="1" applyBorder="1" applyAlignment="1">
      <alignment horizontal="center" vertical="center"/>
    </xf>
    <xf numFmtId="182" fontId="9" fillId="2" borderId="3" xfId="1" applyNumberFormat="1" applyFont="1" applyFill="1" applyBorder="1" applyAlignment="1">
      <alignment vertical="center"/>
    </xf>
    <xf numFmtId="182" fontId="9" fillId="2" borderId="93" xfId="1" applyNumberFormat="1" applyFont="1" applyFill="1" applyBorder="1" applyAlignment="1">
      <alignment vertical="center"/>
    </xf>
    <xf numFmtId="182" fontId="9" fillId="2" borderId="1" xfId="1" applyNumberFormat="1" applyFont="1" applyFill="1" applyBorder="1" applyAlignment="1">
      <alignment vertical="center"/>
    </xf>
    <xf numFmtId="0" fontId="26" fillId="0" borderId="0" xfId="1" applyFont="1"/>
    <xf numFmtId="0" fontId="27" fillId="0" borderId="0" xfId="1" applyFont="1"/>
    <xf numFmtId="0" fontId="26" fillId="0" borderId="0" xfId="1" applyFont="1" applyAlignment="1">
      <alignment horizontal="left"/>
    </xf>
    <xf numFmtId="0" fontId="5" fillId="0" borderId="0" xfId="1" applyAlignment="1">
      <alignment horizontal="left"/>
    </xf>
    <xf numFmtId="0" fontId="28" fillId="0" borderId="0" xfId="1" applyFont="1"/>
    <xf numFmtId="0" fontId="29" fillId="0" borderId="0" xfId="1" applyFont="1"/>
    <xf numFmtId="0" fontId="5" fillId="0" borderId="0" xfId="1" applyAlignment="1">
      <alignment horizontal="right"/>
    </xf>
    <xf numFmtId="0" fontId="5" fillId="2" borderId="51" xfId="1" applyFill="1" applyBorder="1" applyAlignment="1">
      <alignment horizontal="right" vertical="top"/>
    </xf>
    <xf numFmtId="0" fontId="5" fillId="2" borderId="85" xfId="1" applyFill="1" applyBorder="1" applyAlignment="1">
      <alignment horizontal="center" vertical="center"/>
    </xf>
    <xf numFmtId="0" fontId="5" fillId="2" borderId="49" xfId="1" applyFill="1" applyBorder="1" applyAlignment="1">
      <alignment horizontal="center" vertical="center"/>
    </xf>
    <xf numFmtId="0" fontId="5" fillId="2" borderId="70" xfId="1" applyFill="1" applyBorder="1" applyAlignment="1">
      <alignment horizontal="distributed" vertical="center" indent="1"/>
    </xf>
    <xf numFmtId="38" fontId="9" fillId="0" borderId="77" xfId="2" applyFont="1" applyFill="1" applyBorder="1" applyAlignment="1">
      <alignment vertical="center"/>
    </xf>
    <xf numFmtId="0" fontId="5" fillId="2" borderId="69" xfId="1" applyFill="1" applyBorder="1" applyAlignment="1">
      <alignment horizontal="distributed" vertical="center" indent="1"/>
    </xf>
    <xf numFmtId="38" fontId="9" fillId="0" borderId="32" xfId="2" applyFont="1" applyFill="1" applyBorder="1" applyAlignment="1">
      <alignment vertical="center"/>
    </xf>
    <xf numFmtId="0" fontId="5" fillId="2" borderId="73" xfId="1" applyFill="1" applyBorder="1" applyAlignment="1">
      <alignment horizontal="distributed" vertical="center" indent="1"/>
    </xf>
    <xf numFmtId="38" fontId="9" fillId="0" borderId="74" xfId="2" applyFont="1" applyFill="1" applyBorder="1" applyAlignment="1">
      <alignment vertical="center"/>
    </xf>
    <xf numFmtId="0" fontId="5" fillId="2" borderId="56" xfId="1" applyFill="1" applyBorder="1" applyAlignment="1">
      <alignment horizontal="center" vertical="center"/>
    </xf>
    <xf numFmtId="38" fontId="0" fillId="2" borderId="83" xfId="2" applyFont="1" applyFill="1" applyBorder="1" applyAlignment="1">
      <alignment vertical="center"/>
    </xf>
    <xf numFmtId="38" fontId="0" fillId="2" borderId="16" xfId="2" applyFont="1" applyFill="1" applyBorder="1" applyAlignment="1">
      <alignment vertical="center"/>
    </xf>
    <xf numFmtId="38" fontId="0" fillId="2" borderId="36" xfId="2" applyFont="1" applyFill="1" applyBorder="1" applyAlignment="1">
      <alignment vertical="center"/>
    </xf>
    <xf numFmtId="0" fontId="5" fillId="2" borderId="69" xfId="1" applyFill="1" applyBorder="1" applyAlignment="1">
      <alignment horizontal="center" vertical="center"/>
    </xf>
    <xf numFmtId="38" fontId="0" fillId="0" borderId="26" xfId="2" applyFont="1" applyFill="1" applyBorder="1" applyAlignment="1">
      <alignment vertical="center"/>
    </xf>
    <xf numFmtId="38" fontId="0" fillId="0" borderId="61" xfId="2" applyFont="1" applyFill="1" applyBorder="1" applyAlignment="1">
      <alignment vertical="center"/>
    </xf>
    <xf numFmtId="38" fontId="0" fillId="0" borderId="120" xfId="2" applyFont="1" applyFill="1" applyBorder="1" applyAlignment="1">
      <alignment vertical="center"/>
    </xf>
    <xf numFmtId="38" fontId="0" fillId="0" borderId="32" xfId="2" applyFont="1" applyFill="1" applyBorder="1" applyAlignment="1">
      <alignment vertical="center"/>
    </xf>
    <xf numFmtId="38" fontId="0" fillId="0" borderId="5" xfId="2" applyFont="1" applyFill="1" applyBorder="1" applyAlignment="1">
      <alignment vertical="center"/>
    </xf>
    <xf numFmtId="38" fontId="0" fillId="0" borderId="4" xfId="2" applyFont="1" applyFill="1" applyBorder="1" applyAlignment="1">
      <alignment vertical="center"/>
    </xf>
    <xf numFmtId="0" fontId="5" fillId="2" borderId="70" xfId="1" applyFill="1" applyBorder="1" applyAlignment="1">
      <alignment horizontal="center" vertical="center"/>
    </xf>
    <xf numFmtId="38" fontId="0" fillId="0" borderId="77" xfId="2" applyFont="1" applyFill="1" applyBorder="1" applyAlignment="1">
      <alignment vertical="center"/>
    </xf>
    <xf numFmtId="38" fontId="0" fillId="0" borderId="8" xfId="2" applyFont="1" applyFill="1" applyBorder="1" applyAlignment="1">
      <alignment vertical="center"/>
    </xf>
    <xf numFmtId="38" fontId="0" fillId="0" borderId="7" xfId="2" applyFont="1" applyFill="1" applyBorder="1" applyAlignment="1">
      <alignment vertical="center"/>
    </xf>
    <xf numFmtId="38" fontId="0" fillId="0" borderId="83" xfId="2" applyFont="1" applyFill="1" applyBorder="1" applyAlignment="1">
      <alignment vertical="center"/>
    </xf>
    <xf numFmtId="38" fontId="0" fillId="0" borderId="16" xfId="2" applyFont="1" applyFill="1" applyBorder="1" applyAlignment="1">
      <alignment vertical="center"/>
    </xf>
    <xf numFmtId="38" fontId="0" fillId="0" borderId="36" xfId="2" applyFont="1" applyFill="1" applyBorder="1" applyAlignment="1">
      <alignment vertical="center"/>
    </xf>
    <xf numFmtId="0" fontId="29" fillId="0" borderId="17" xfId="1" applyFont="1" applyBorder="1"/>
    <xf numFmtId="0" fontId="5" fillId="2" borderId="124" xfId="1" applyFill="1" applyBorder="1" applyAlignment="1">
      <alignment horizontal="center" vertical="center"/>
    </xf>
    <xf numFmtId="0" fontId="5" fillId="2" borderId="11" xfId="1" applyFill="1" applyBorder="1" applyAlignment="1">
      <alignment horizontal="center" vertical="center"/>
    </xf>
    <xf numFmtId="0" fontId="5" fillId="2" borderId="10" xfId="1" applyFill="1" applyBorder="1" applyAlignment="1">
      <alignment horizontal="center" vertical="center"/>
    </xf>
    <xf numFmtId="0" fontId="5" fillId="2" borderId="78" xfId="1" applyFill="1" applyBorder="1" applyAlignment="1">
      <alignment horizontal="center" vertical="center"/>
    </xf>
    <xf numFmtId="38" fontId="0" fillId="0" borderId="123" xfId="2" applyFont="1" applyFill="1" applyBorder="1" applyAlignment="1">
      <alignment vertical="center"/>
    </xf>
    <xf numFmtId="38" fontId="0" fillId="0" borderId="27" xfId="2" applyFont="1" applyFill="1" applyBorder="1" applyAlignment="1">
      <alignment vertical="center"/>
    </xf>
    <xf numFmtId="38" fontId="0" fillId="0" borderId="28" xfId="2" applyFont="1" applyFill="1" applyBorder="1" applyAlignment="1">
      <alignment vertical="center"/>
    </xf>
    <xf numFmtId="38" fontId="0" fillId="0" borderId="79" xfId="2" applyFont="1" applyFill="1" applyBorder="1" applyAlignment="1">
      <alignment vertical="center"/>
    </xf>
    <xf numFmtId="38" fontId="0" fillId="0" borderId="33" xfId="2" applyFont="1" applyFill="1" applyBorder="1" applyAlignment="1">
      <alignment vertical="center"/>
    </xf>
    <xf numFmtId="38" fontId="0" fillId="0" borderId="46" xfId="2" applyFont="1" applyFill="1" applyBorder="1" applyAlignment="1">
      <alignment vertical="center"/>
    </xf>
    <xf numFmtId="38" fontId="0" fillId="0" borderId="39" xfId="2" applyFont="1" applyFill="1" applyBorder="1" applyAlignment="1">
      <alignment vertical="center"/>
    </xf>
    <xf numFmtId="38" fontId="0" fillId="0" borderId="19" xfId="2" applyFont="1" applyFill="1" applyBorder="1" applyAlignment="1">
      <alignment vertical="center"/>
    </xf>
    <xf numFmtId="38" fontId="0" fillId="0" borderId="34" xfId="2" applyFont="1" applyFill="1" applyBorder="1" applyAlignment="1">
      <alignment vertical="center"/>
    </xf>
    <xf numFmtId="0" fontId="5" fillId="2" borderId="92" xfId="1" applyFill="1" applyBorder="1" applyAlignment="1">
      <alignment horizontal="center" vertical="center"/>
    </xf>
    <xf numFmtId="38" fontId="0" fillId="0" borderId="93" xfId="2" applyFont="1" applyFill="1" applyBorder="1" applyAlignment="1">
      <alignment vertical="center"/>
    </xf>
    <xf numFmtId="38" fontId="0" fillId="0" borderId="2" xfId="2" applyFont="1" applyFill="1" applyBorder="1" applyAlignment="1">
      <alignment vertical="center"/>
    </xf>
    <xf numFmtId="38" fontId="0" fillId="0" borderId="1" xfId="2" applyFont="1" applyFill="1" applyBorder="1" applyAlignment="1">
      <alignment vertical="center"/>
    </xf>
    <xf numFmtId="0" fontId="5" fillId="0" borderId="0" xfId="1" applyAlignment="1">
      <alignment vertical="center"/>
    </xf>
    <xf numFmtId="183" fontId="9" fillId="0" borderId="77" xfId="1" applyNumberFormat="1" applyFont="1" applyBorder="1" applyAlignment="1">
      <alignment vertical="center"/>
    </xf>
    <xf numFmtId="183" fontId="9" fillId="0" borderId="8" xfId="1" applyNumberFormat="1" applyFont="1" applyBorder="1" applyAlignment="1">
      <alignment vertical="center"/>
    </xf>
    <xf numFmtId="183" fontId="9" fillId="0" borderId="7" xfId="1" applyNumberFormat="1" applyFont="1" applyBorder="1" applyAlignment="1">
      <alignment vertical="center"/>
    </xf>
    <xf numFmtId="183" fontId="9" fillId="0" borderId="32" xfId="1" applyNumberFormat="1" applyFont="1" applyBorder="1" applyAlignment="1">
      <alignment vertical="center"/>
    </xf>
    <xf numFmtId="183" fontId="9" fillId="0" borderId="5" xfId="1" applyNumberFormat="1" applyFont="1" applyBorder="1" applyAlignment="1">
      <alignment vertical="center"/>
    </xf>
    <xf numFmtId="183" fontId="9" fillId="0" borderId="4" xfId="1" applyNumberFormat="1" applyFont="1" applyBorder="1" applyAlignment="1">
      <alignment vertical="center"/>
    </xf>
    <xf numFmtId="0" fontId="5" fillId="0" borderId="32" xfId="1" applyBorder="1" applyAlignment="1">
      <alignment vertical="center"/>
    </xf>
    <xf numFmtId="0" fontId="5" fillId="0" borderId="4" xfId="1" applyBorder="1" applyAlignment="1">
      <alignment vertical="center"/>
    </xf>
    <xf numFmtId="183" fontId="9" fillId="0" borderId="74" xfId="1" applyNumberFormat="1" applyFont="1" applyBorder="1" applyAlignment="1">
      <alignment vertical="center"/>
    </xf>
    <xf numFmtId="183" fontId="9" fillId="0" borderId="42" xfId="1" applyNumberFormat="1" applyFont="1" applyBorder="1" applyAlignment="1">
      <alignment vertical="center"/>
    </xf>
    <xf numFmtId="183" fontId="9" fillId="0" borderId="55" xfId="1" applyNumberFormat="1" applyFont="1" applyBorder="1" applyAlignment="1">
      <alignment vertical="center"/>
    </xf>
    <xf numFmtId="0" fontId="5" fillId="2" borderId="80" xfId="1" applyFill="1" applyBorder="1" applyAlignment="1">
      <alignment horizontal="distributed" vertical="center" indent="1"/>
    </xf>
    <xf numFmtId="183" fontId="9" fillId="2" borderId="81" xfId="1" applyNumberFormat="1" applyFont="1" applyFill="1" applyBorder="1" applyAlignment="1">
      <alignment vertical="center"/>
    </xf>
    <xf numFmtId="183" fontId="9" fillId="2" borderId="44" xfId="1" applyNumberFormat="1" applyFont="1" applyFill="1" applyBorder="1" applyAlignment="1">
      <alignment vertical="center"/>
    </xf>
    <xf numFmtId="183" fontId="9" fillId="2" borderId="47" xfId="1" applyNumberFormat="1" applyFont="1" applyFill="1" applyBorder="1" applyAlignment="1">
      <alignment vertical="center"/>
    </xf>
    <xf numFmtId="0" fontId="5" fillId="2" borderId="56" xfId="1" applyFill="1" applyBorder="1" applyAlignment="1">
      <alignment horizontal="distributed" vertical="center" indent="1"/>
    </xf>
    <xf numFmtId="183" fontId="9" fillId="2" borderId="83" xfId="1" applyNumberFormat="1" applyFont="1" applyFill="1" applyBorder="1" applyAlignment="1">
      <alignment vertical="center"/>
    </xf>
    <xf numFmtId="183" fontId="9" fillId="2" borderId="13" xfId="1" applyNumberFormat="1" applyFont="1" applyFill="1" applyBorder="1" applyAlignment="1">
      <alignment vertical="center"/>
    </xf>
    <xf numFmtId="183" fontId="9" fillId="0" borderId="83" xfId="1" applyNumberFormat="1" applyFont="1" applyBorder="1" applyAlignment="1">
      <alignment vertical="center"/>
    </xf>
    <xf numFmtId="183" fontId="9" fillId="0" borderId="16" xfId="1" applyNumberFormat="1" applyFont="1" applyBorder="1" applyAlignment="1">
      <alignment vertical="center"/>
    </xf>
    <xf numFmtId="183" fontId="9" fillId="0" borderId="36" xfId="1" applyNumberFormat="1" applyFont="1" applyBorder="1" applyAlignment="1">
      <alignment vertical="center"/>
    </xf>
    <xf numFmtId="0" fontId="5" fillId="2" borderId="127" xfId="1" applyFill="1" applyBorder="1" applyAlignment="1">
      <alignment vertical="center"/>
    </xf>
    <xf numFmtId="0" fontId="16" fillId="2" borderId="128" xfId="1" applyFont="1" applyFill="1" applyBorder="1" applyAlignment="1">
      <alignment horizontal="right" vertical="center"/>
    </xf>
    <xf numFmtId="0" fontId="16" fillId="2" borderId="106" xfId="1" applyFont="1" applyFill="1" applyBorder="1" applyAlignment="1">
      <alignment vertical="center"/>
    </xf>
    <xf numFmtId="0" fontId="5" fillId="2" borderId="13" xfId="1" applyFill="1" applyBorder="1" applyAlignment="1">
      <alignment vertical="center"/>
    </xf>
    <xf numFmtId="0" fontId="5" fillId="0" borderId="0" xfId="1" applyAlignment="1">
      <alignment vertical="top"/>
    </xf>
    <xf numFmtId="0" fontId="5" fillId="0" borderId="0" xfId="1" applyAlignment="1">
      <alignment wrapText="1"/>
    </xf>
    <xf numFmtId="0" fontId="5" fillId="5" borderId="14" xfId="1" applyFill="1" applyBorder="1" applyAlignment="1">
      <alignment vertical="center"/>
    </xf>
    <xf numFmtId="0" fontId="5" fillId="5" borderId="13" xfId="1" applyFill="1" applyBorder="1" applyAlignment="1">
      <alignment vertical="center"/>
    </xf>
    <xf numFmtId="0" fontId="16" fillId="2" borderId="79" xfId="1" applyFont="1" applyFill="1" applyBorder="1" applyAlignment="1">
      <alignment horizontal="center" vertical="center" wrapText="1"/>
    </xf>
    <xf numFmtId="0" fontId="16" fillId="2" borderId="34" xfId="1" applyFont="1" applyFill="1" applyBorder="1" applyAlignment="1">
      <alignment horizontal="center" vertical="center" wrapText="1"/>
    </xf>
    <xf numFmtId="0" fontId="16" fillId="2" borderId="39" xfId="1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right" vertical="center"/>
    </xf>
    <xf numFmtId="0" fontId="5" fillId="0" borderId="120" xfId="1" applyBorder="1" applyAlignment="1">
      <alignment horizontal="right" vertical="center"/>
    </xf>
    <xf numFmtId="0" fontId="9" fillId="0" borderId="32" xfId="1" applyFont="1" applyBorder="1" applyAlignment="1">
      <alignment horizontal="right" vertical="center"/>
    </xf>
    <xf numFmtId="0" fontId="5" fillId="0" borderId="4" xfId="1" applyBorder="1" applyAlignment="1">
      <alignment horizontal="right" vertical="center"/>
    </xf>
    <xf numFmtId="0" fontId="9" fillId="0" borderId="93" xfId="1" applyFont="1" applyBorder="1" applyAlignment="1">
      <alignment horizontal="right" vertical="center"/>
    </xf>
    <xf numFmtId="0" fontId="5" fillId="0" borderId="1" xfId="1" applyBorder="1" applyAlignment="1">
      <alignment horizontal="right" vertical="center"/>
    </xf>
    <xf numFmtId="0" fontId="5" fillId="2" borderId="117" xfId="1" applyFill="1" applyBorder="1" applyAlignment="1">
      <alignment horizontal="right" vertical="center"/>
    </xf>
    <xf numFmtId="0" fontId="5" fillId="2" borderId="36" xfId="1" applyFill="1" applyBorder="1" applyAlignment="1">
      <alignment horizontal="right" vertical="center"/>
    </xf>
    <xf numFmtId="0" fontId="5" fillId="2" borderId="83" xfId="1" applyFill="1" applyBorder="1" applyAlignment="1">
      <alignment horizontal="right" vertical="center"/>
    </xf>
    <xf numFmtId="0" fontId="5" fillId="0" borderId="0" xfId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5" fillId="0" borderId="129" xfId="1" applyBorder="1" applyAlignment="1">
      <alignment horizontal="right" vertical="center"/>
    </xf>
    <xf numFmtId="0" fontId="5" fillId="0" borderId="0" xfId="1" applyAlignment="1">
      <alignment horizontal="left" vertical="center"/>
    </xf>
    <xf numFmtId="0" fontId="5" fillId="2" borderId="135" xfId="1" applyFill="1" applyBorder="1" applyAlignment="1">
      <alignment horizontal="left" vertical="center" wrapText="1"/>
    </xf>
    <xf numFmtId="0" fontId="5" fillId="2" borderId="85" xfId="1" applyFill="1" applyBorder="1" applyAlignment="1">
      <alignment horizontal="center" vertical="center" textRotation="255"/>
    </xf>
    <xf numFmtId="0" fontId="5" fillId="2" borderId="86" xfId="1" applyFill="1" applyBorder="1" applyAlignment="1">
      <alignment horizontal="center" vertical="center" textRotation="255"/>
    </xf>
    <xf numFmtId="0" fontId="5" fillId="2" borderId="136" xfId="1" applyFill="1" applyBorder="1" applyAlignment="1">
      <alignment horizontal="center" vertical="center" textRotation="255"/>
    </xf>
    <xf numFmtId="0" fontId="5" fillId="2" borderId="87" xfId="1" applyFill="1" applyBorder="1" applyAlignment="1">
      <alignment horizontal="center" vertical="center" textRotation="255"/>
    </xf>
    <xf numFmtId="0" fontId="5" fillId="2" borderId="84" xfId="1" applyFill="1" applyBorder="1" applyAlignment="1">
      <alignment horizontal="center" vertical="center" textRotation="255"/>
    </xf>
    <xf numFmtId="0" fontId="10" fillId="0" borderId="84" xfId="1" applyFont="1" applyBorder="1" applyAlignment="1">
      <alignment horizontal="center" vertical="center" textRotation="255"/>
    </xf>
    <xf numFmtId="0" fontId="9" fillId="0" borderId="7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37" xfId="1" applyFont="1" applyBorder="1" applyAlignment="1">
      <alignment vertical="center"/>
    </xf>
    <xf numFmtId="0" fontId="9" fillId="2" borderId="77" xfId="1" applyFont="1" applyFill="1" applyBorder="1" applyAlignment="1">
      <alignment vertical="center"/>
    </xf>
    <xf numFmtId="0" fontId="9" fillId="0" borderId="37" xfId="1" applyFont="1" applyBorder="1" applyAlignment="1">
      <alignment vertical="center"/>
    </xf>
    <xf numFmtId="0" fontId="9" fillId="2" borderId="70" xfId="1" applyFont="1" applyFill="1" applyBorder="1" applyAlignment="1">
      <alignment vertical="center"/>
    </xf>
    <xf numFmtId="0" fontId="9" fillId="0" borderId="70" xfId="1" applyFont="1" applyBorder="1" applyAlignment="1">
      <alignment vertical="center"/>
    </xf>
    <xf numFmtId="0" fontId="5" fillId="2" borderId="78" xfId="1" applyFill="1" applyBorder="1" applyAlignment="1">
      <alignment horizontal="distributed" vertical="center" indent="1"/>
    </xf>
    <xf numFmtId="0" fontId="9" fillId="0" borderId="3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138" xfId="1" applyFont="1" applyBorder="1" applyAlignment="1">
      <alignment vertical="center"/>
    </xf>
    <xf numFmtId="0" fontId="9" fillId="2" borderId="93" xfId="1" applyFont="1" applyFill="1" applyBorder="1" applyAlignment="1">
      <alignment vertical="center"/>
    </xf>
    <xf numFmtId="0" fontId="9" fillId="0" borderId="50" xfId="1" applyFont="1" applyBorder="1" applyAlignment="1">
      <alignment vertical="center"/>
    </xf>
    <xf numFmtId="0" fontId="9" fillId="2" borderId="92" xfId="1" applyFont="1" applyFill="1" applyBorder="1" applyAlignment="1">
      <alignment vertical="center"/>
    </xf>
    <xf numFmtId="0" fontId="9" fillId="0" borderId="92" xfId="1" applyFont="1" applyBorder="1" applyAlignment="1">
      <alignment vertical="center"/>
    </xf>
    <xf numFmtId="0" fontId="5" fillId="2" borderId="84" xfId="1" applyFill="1" applyBorder="1" applyAlignment="1">
      <alignment horizontal="center" vertical="center" wrapText="1"/>
    </xf>
    <xf numFmtId="0" fontId="9" fillId="2" borderId="86" xfId="1" applyFont="1" applyFill="1" applyBorder="1" applyAlignment="1">
      <alignment vertical="center"/>
    </xf>
    <xf numFmtId="0" fontId="9" fillId="2" borderId="87" xfId="1" applyFont="1" applyFill="1" applyBorder="1" applyAlignment="1">
      <alignment vertical="center"/>
    </xf>
    <xf numFmtId="0" fontId="9" fillId="2" borderId="139" xfId="1" applyFont="1" applyFill="1" applyBorder="1" applyAlignment="1">
      <alignment vertical="center"/>
    </xf>
    <xf numFmtId="0" fontId="9" fillId="2" borderId="140" xfId="1" applyFont="1" applyFill="1" applyBorder="1" applyAlignment="1">
      <alignment vertical="center"/>
    </xf>
    <xf numFmtId="0" fontId="9" fillId="0" borderId="84" xfId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7" fillId="0" borderId="0" xfId="1" applyFont="1"/>
    <xf numFmtId="0" fontId="9" fillId="0" borderId="0" xfId="1" applyFont="1" applyAlignment="1">
      <alignment horizontal="right"/>
    </xf>
    <xf numFmtId="0" fontId="5" fillId="2" borderId="60" xfId="1" applyFill="1" applyBorder="1" applyAlignment="1">
      <alignment horizontal="left" vertical="center" wrapText="1"/>
    </xf>
    <xf numFmtId="0" fontId="9" fillId="2" borderId="123" xfId="1" applyFont="1" applyFill="1" applyBorder="1" applyAlignment="1">
      <alignment horizontal="center" vertical="center" textRotation="255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141" xfId="1" applyFont="1" applyFill="1" applyBorder="1" applyAlignment="1">
      <alignment horizontal="center" vertical="center" textRotation="255"/>
    </xf>
    <xf numFmtId="0" fontId="9" fillId="2" borderId="128" xfId="1" applyFont="1" applyFill="1" applyBorder="1" applyAlignment="1">
      <alignment horizontal="center" vertical="center" textRotation="255"/>
    </xf>
    <xf numFmtId="0" fontId="9" fillId="2" borderId="51" xfId="1" applyFont="1" applyFill="1" applyBorder="1" applyAlignment="1">
      <alignment horizontal="center" vertical="center" textRotation="255"/>
    </xf>
    <xf numFmtId="0" fontId="6" fillId="0" borderId="51" xfId="1" applyFont="1" applyBorder="1" applyAlignment="1">
      <alignment horizontal="center" vertical="center" textRotation="255"/>
    </xf>
    <xf numFmtId="0" fontId="5" fillId="2" borderId="84" xfId="1" applyFill="1" applyBorder="1" applyAlignment="1">
      <alignment horizontal="distributed" vertical="center" indent="1"/>
    </xf>
    <xf numFmtId="0" fontId="9" fillId="0" borderId="85" xfId="1" applyFont="1" applyBorder="1" applyAlignment="1">
      <alignment vertical="center"/>
    </xf>
    <xf numFmtId="0" fontId="9" fillId="0" borderId="86" xfId="1" applyFont="1" applyBorder="1" applyAlignment="1">
      <alignment vertical="center"/>
    </xf>
    <xf numFmtId="0" fontId="9" fillId="0" borderId="136" xfId="1" applyFont="1" applyBorder="1" applyAlignment="1">
      <alignment vertical="center"/>
    </xf>
    <xf numFmtId="0" fontId="9" fillId="2" borderId="85" xfId="1" applyFont="1" applyFill="1" applyBorder="1" applyAlignment="1">
      <alignment vertical="center"/>
    </xf>
    <xf numFmtId="0" fontId="9" fillId="0" borderId="142" xfId="1" applyFont="1" applyBorder="1" applyAlignment="1">
      <alignment vertical="center"/>
    </xf>
    <xf numFmtId="0" fontId="9" fillId="2" borderId="84" xfId="1" applyFont="1" applyFill="1" applyBorder="1" applyAlignment="1">
      <alignment vertical="center"/>
    </xf>
    <xf numFmtId="0" fontId="9" fillId="0" borderId="14" xfId="1" applyFont="1" applyBorder="1"/>
    <xf numFmtId="0" fontId="9" fillId="0" borderId="14" xfId="1" applyFont="1" applyBorder="1" applyAlignment="1">
      <alignment horizontal="right" vertical="center"/>
    </xf>
    <xf numFmtId="0" fontId="32" fillId="2" borderId="95" xfId="1" applyFont="1" applyFill="1" applyBorder="1" applyAlignment="1">
      <alignment horizontal="left" vertical="top" wrapText="1"/>
    </xf>
    <xf numFmtId="0" fontId="12" fillId="2" borderId="96" xfId="1" applyFont="1" applyFill="1" applyBorder="1" applyAlignment="1">
      <alignment horizontal="center" vertical="center" textRotation="255"/>
    </xf>
    <xf numFmtId="0" fontId="12" fillId="2" borderId="86" xfId="1" applyFont="1" applyFill="1" applyBorder="1" applyAlignment="1">
      <alignment horizontal="center" vertical="center" textRotation="255"/>
    </xf>
    <xf numFmtId="0" fontId="12" fillId="2" borderId="136" xfId="1" applyFont="1" applyFill="1" applyBorder="1" applyAlignment="1">
      <alignment horizontal="center" vertical="center" textRotation="255"/>
    </xf>
    <xf numFmtId="0" fontId="12" fillId="2" borderId="142" xfId="1" applyFont="1" applyFill="1" applyBorder="1" applyAlignment="1">
      <alignment horizontal="center" vertical="center" textRotation="255"/>
    </xf>
    <xf numFmtId="0" fontId="12" fillId="2" borderId="117" xfId="1" applyFont="1" applyFill="1" applyBorder="1" applyAlignment="1">
      <alignment horizontal="center" vertical="center" textRotation="255"/>
    </xf>
    <xf numFmtId="0" fontId="12" fillId="2" borderId="87" xfId="1" applyFont="1" applyFill="1" applyBorder="1" applyAlignment="1">
      <alignment horizontal="center" vertical="center" textRotation="255"/>
    </xf>
    <xf numFmtId="0" fontId="12" fillId="2" borderId="84" xfId="1" applyFont="1" applyFill="1" applyBorder="1" applyAlignment="1">
      <alignment horizontal="center" vertical="center" textRotation="255"/>
    </xf>
    <xf numFmtId="0" fontId="12" fillId="0" borderId="84" xfId="1" applyFont="1" applyBorder="1" applyAlignment="1">
      <alignment horizontal="center" vertical="center" textRotation="255"/>
    </xf>
    <xf numFmtId="0" fontId="12" fillId="2" borderId="118" xfId="1" applyFont="1" applyFill="1" applyBorder="1" applyAlignment="1">
      <alignment horizontal="center" vertical="center"/>
    </xf>
    <xf numFmtId="0" fontId="12" fillId="0" borderId="119" xfId="1" applyFont="1" applyBorder="1" applyAlignment="1">
      <alignment vertical="center"/>
    </xf>
    <xf numFmtId="0" fontId="12" fillId="0" borderId="61" xfId="1" applyFont="1" applyBorder="1" applyAlignment="1">
      <alignment vertical="center"/>
    </xf>
    <xf numFmtId="0" fontId="12" fillId="0" borderId="67" xfId="1" applyFont="1" applyBorder="1" applyAlignment="1">
      <alignment vertical="center"/>
    </xf>
    <xf numFmtId="0" fontId="12" fillId="0" borderId="143" xfId="1" applyFont="1" applyBorder="1" applyAlignment="1">
      <alignment horizontal="right" vertical="center"/>
    </xf>
    <xf numFmtId="0" fontId="12" fillId="2" borderId="62" xfId="1" applyFont="1" applyFill="1" applyBorder="1" applyAlignment="1">
      <alignment vertical="center"/>
    </xf>
    <xf numFmtId="0" fontId="12" fillId="0" borderId="24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143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2" fillId="2" borderId="66" xfId="1" applyFont="1" applyFill="1" applyBorder="1" applyAlignment="1">
      <alignment vertical="center"/>
    </xf>
    <xf numFmtId="0" fontId="12" fillId="0" borderId="66" xfId="1" applyFont="1" applyBorder="1" applyAlignment="1">
      <alignment vertical="center"/>
    </xf>
    <xf numFmtId="0" fontId="12" fillId="2" borderId="99" xfId="1" applyFont="1" applyFill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0" fontId="12" fillId="0" borderId="144" xfId="1" applyFont="1" applyBorder="1" applyAlignment="1">
      <alignment horizontal="right" vertical="center"/>
    </xf>
    <xf numFmtId="0" fontId="12" fillId="2" borderId="131" xfId="1" applyFont="1" applyFill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12" fillId="0" borderId="144" xfId="1" applyFont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12" fillId="2" borderId="69" xfId="1" applyFont="1" applyFill="1" applyBorder="1" applyAlignment="1">
      <alignment vertical="center"/>
    </xf>
    <xf numFmtId="0" fontId="12" fillId="0" borderId="69" xfId="1" applyFont="1" applyBorder="1" applyAlignment="1">
      <alignment vertical="center"/>
    </xf>
    <xf numFmtId="0" fontId="12" fillId="0" borderId="144" xfId="1" applyFont="1" applyBorder="1"/>
    <xf numFmtId="0" fontId="12" fillId="2" borderId="101" xfId="1" applyFont="1" applyFill="1" applyBorder="1" applyAlignment="1">
      <alignment horizontal="center" vertical="center"/>
    </xf>
    <xf numFmtId="0" fontId="12" fillId="0" borderId="41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12" fillId="0" borderId="75" xfId="1" applyFont="1" applyBorder="1" applyAlignment="1">
      <alignment vertical="center"/>
    </xf>
    <xf numFmtId="0" fontId="12" fillId="0" borderId="145" xfId="1" applyFont="1" applyBorder="1" applyAlignment="1">
      <alignment vertical="center"/>
    </xf>
    <xf numFmtId="0" fontId="12" fillId="2" borderId="146" xfId="1" applyFont="1" applyFill="1" applyBorder="1" applyAlignment="1">
      <alignment vertical="center"/>
    </xf>
    <xf numFmtId="0" fontId="12" fillId="0" borderId="89" xfId="1" applyFont="1" applyBorder="1" applyAlignment="1">
      <alignment vertical="center"/>
    </xf>
    <xf numFmtId="0" fontId="12" fillId="0" borderId="121" xfId="1" applyFont="1" applyBorder="1" applyAlignment="1">
      <alignment vertical="center"/>
    </xf>
    <xf numFmtId="0" fontId="12" fillId="2" borderId="73" xfId="1" applyFont="1" applyFill="1" applyBorder="1" applyAlignment="1">
      <alignment vertical="center"/>
    </xf>
    <xf numFmtId="0" fontId="12" fillId="0" borderId="73" xfId="1" applyFont="1" applyBorder="1" applyAlignment="1">
      <alignment vertical="center"/>
    </xf>
    <xf numFmtId="0" fontId="12" fillId="2" borderId="106" xfId="1" applyFont="1" applyFill="1" applyBorder="1" applyAlignment="1">
      <alignment horizontal="center" vertical="center" wrapText="1"/>
    </xf>
    <xf numFmtId="0" fontId="12" fillId="2" borderId="48" xfId="1" applyFont="1" applyFill="1" applyBorder="1" applyAlignment="1">
      <alignment vertical="center"/>
    </xf>
    <xf numFmtId="0" fontId="12" fillId="2" borderId="16" xfId="1" applyFont="1" applyFill="1" applyBorder="1" applyAlignment="1">
      <alignment vertical="center"/>
    </xf>
    <xf numFmtId="0" fontId="12" fillId="2" borderId="147" xfId="1" applyFont="1" applyFill="1" applyBorder="1" applyAlignment="1">
      <alignment vertical="center"/>
    </xf>
    <xf numFmtId="0" fontId="12" fillId="2" borderId="148" xfId="1" applyFont="1" applyFill="1" applyBorder="1" applyAlignment="1">
      <alignment vertical="center"/>
    </xf>
    <xf numFmtId="0" fontId="12" fillId="2" borderId="13" xfId="1" applyFont="1" applyFill="1" applyBorder="1" applyAlignment="1">
      <alignment vertical="center"/>
    </xf>
    <xf numFmtId="0" fontId="12" fillId="2" borderId="15" xfId="1" applyFont="1" applyFill="1" applyBorder="1" applyAlignment="1">
      <alignment vertical="center"/>
    </xf>
    <xf numFmtId="0" fontId="12" fillId="2" borderId="80" xfId="1" applyFont="1" applyFill="1" applyBorder="1" applyAlignment="1">
      <alignment vertical="center"/>
    </xf>
    <xf numFmtId="0" fontId="12" fillId="0" borderId="0" xfId="1" applyFont="1"/>
    <xf numFmtId="0" fontId="33" fillId="0" borderId="0" xfId="1" applyFont="1"/>
    <xf numFmtId="0" fontId="12" fillId="0" borderId="0" xfId="1" applyFont="1" applyAlignment="1">
      <alignment horizontal="right" vertical="center"/>
    </xf>
    <xf numFmtId="0" fontId="12" fillId="0" borderId="14" xfId="1" applyFont="1" applyBorder="1" applyAlignment="1">
      <alignment horizontal="right" vertical="center"/>
    </xf>
    <xf numFmtId="0" fontId="12" fillId="2" borderId="115" xfId="1" applyFont="1" applyFill="1" applyBorder="1" applyAlignment="1">
      <alignment horizontal="left" vertical="top" wrapText="1"/>
    </xf>
    <xf numFmtId="0" fontId="12" fillId="2" borderId="85" xfId="1" applyFont="1" applyFill="1" applyBorder="1" applyAlignment="1">
      <alignment horizontal="center" vertical="center" textRotation="255"/>
    </xf>
    <xf numFmtId="0" fontId="12" fillId="2" borderId="97" xfId="1" applyFont="1" applyFill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137" xfId="1" applyFont="1" applyBorder="1" applyAlignment="1">
      <alignment horizontal="right" vertical="center"/>
    </xf>
    <xf numFmtId="0" fontId="12" fillId="0" borderId="77" xfId="1" applyFont="1" applyBorder="1" applyAlignment="1">
      <alignment vertical="center"/>
    </xf>
    <xf numFmtId="0" fontId="12" fillId="0" borderId="137" xfId="1" applyFont="1" applyBorder="1" applyAlignment="1">
      <alignment vertical="center"/>
    </xf>
    <xf numFmtId="0" fontId="12" fillId="2" borderId="70" xfId="1" applyFont="1" applyFill="1" applyBorder="1" applyAlignment="1">
      <alignment vertical="center"/>
    </xf>
    <xf numFmtId="0" fontId="12" fillId="0" borderId="70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9" fillId="0" borderId="5" xfId="1" applyFont="1" applyBorder="1"/>
    <xf numFmtId="0" fontId="12" fillId="0" borderId="74" xfId="1" applyFont="1" applyBorder="1" applyAlignment="1">
      <alignment vertical="center"/>
    </xf>
    <xf numFmtId="0" fontId="12" fillId="2" borderId="83" xfId="1" applyFont="1" applyFill="1" applyBorder="1" applyAlignment="1">
      <alignment vertical="center"/>
    </xf>
    <xf numFmtId="0" fontId="12" fillId="2" borderId="56" xfId="1" applyFont="1" applyFill="1" applyBorder="1" applyAlignment="1">
      <alignment vertical="center"/>
    </xf>
    <xf numFmtId="0" fontId="12" fillId="0" borderId="129" xfId="1" applyFont="1" applyBorder="1"/>
    <xf numFmtId="0" fontId="12" fillId="0" borderId="0" xfId="1" applyFont="1" applyAlignment="1">
      <alignment horizontal="center" vertical="center"/>
    </xf>
    <xf numFmtId="0" fontId="12" fillId="2" borderId="115" xfId="1" applyFont="1" applyFill="1" applyBorder="1" applyAlignment="1">
      <alignment horizontal="center" vertical="center" wrapText="1"/>
    </xf>
    <xf numFmtId="0" fontId="12" fillId="2" borderId="97" xfId="1" applyFont="1" applyFill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2" fillId="2" borderId="99" xfId="1" applyFont="1" applyFill="1" applyBorder="1" applyAlignment="1">
      <alignment horizontal="center" vertical="center" shrinkToFit="1"/>
    </xf>
    <xf numFmtId="0" fontId="12" fillId="2" borderId="101" xfId="1" applyFont="1" applyFill="1" applyBorder="1" applyAlignment="1">
      <alignment horizontal="center" vertical="center" shrinkToFit="1"/>
    </xf>
    <xf numFmtId="0" fontId="12" fillId="2" borderId="106" xfId="1" applyFont="1" applyFill="1" applyBorder="1" applyAlignment="1">
      <alignment horizontal="center" vertical="center"/>
    </xf>
    <xf numFmtId="56" fontId="5" fillId="0" borderId="0" xfId="1" applyNumberFormat="1"/>
    <xf numFmtId="0" fontId="5" fillId="0" borderId="0" xfId="1"/>
    <xf numFmtId="0" fontId="9" fillId="0" borderId="8" xfId="1" applyNumberFormat="1" applyFont="1" applyBorder="1" applyAlignment="1">
      <alignment horizontal="center" vertical="center" shrinkToFit="1"/>
    </xf>
    <xf numFmtId="180" fontId="12" fillId="6" borderId="92" xfId="1" applyNumberFormat="1" applyFont="1" applyFill="1" applyBorder="1" applyAlignment="1">
      <alignment horizontal="center" vertical="center" shrinkToFit="1"/>
    </xf>
    <xf numFmtId="0" fontId="5" fillId="2" borderId="2" xfId="1" applyFill="1" applyBorder="1" applyAlignment="1">
      <alignment horizontal="center" vertical="center"/>
    </xf>
    <xf numFmtId="0" fontId="5" fillId="2" borderId="93" xfId="1" applyFill="1" applyBorder="1" applyAlignment="1">
      <alignment horizontal="center" vertical="center"/>
    </xf>
    <xf numFmtId="0" fontId="5" fillId="0" borderId="0" xfId="1" applyBorder="1" applyAlignment="1">
      <alignment vertical="center"/>
    </xf>
    <xf numFmtId="0" fontId="12" fillId="0" borderId="0" xfId="1" applyFont="1" applyFill="1"/>
    <xf numFmtId="0" fontId="12" fillId="0" borderId="0" xfId="1" applyFont="1" applyFill="1" applyAlignment="1">
      <alignment horizontal="right" vertical="center"/>
    </xf>
    <xf numFmtId="0" fontId="5" fillId="0" borderId="0" xfId="1"/>
    <xf numFmtId="0" fontId="34" fillId="0" borderId="92" xfId="1" applyFont="1" applyBorder="1" applyAlignment="1">
      <alignment horizontal="center" vertical="center" wrapText="1"/>
    </xf>
    <xf numFmtId="0" fontId="5" fillId="2" borderId="56" xfId="1" applyFill="1" applyBorder="1"/>
    <xf numFmtId="0" fontId="5" fillId="2" borderId="90" xfId="1" applyFill="1" applyBorder="1"/>
    <xf numFmtId="0" fontId="5" fillId="0" borderId="0" xfId="1" applyBorder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2" borderId="23" xfId="1" applyFont="1" applyFill="1" applyBorder="1" applyAlignment="1">
      <alignment vertical="center" wrapText="1"/>
    </xf>
    <xf numFmtId="0" fontId="9" fillId="2" borderId="29" xfId="1" applyFont="1" applyFill="1" applyBorder="1" applyAlignment="1">
      <alignment vertical="center" wrapText="1"/>
    </xf>
    <xf numFmtId="0" fontId="9" fillId="2" borderId="35" xfId="1" applyFont="1" applyFill="1" applyBorder="1" applyAlignment="1">
      <alignment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textRotation="255" wrapText="1"/>
    </xf>
    <xf numFmtId="0" fontId="9" fillId="2" borderId="19" xfId="1" applyFont="1" applyFill="1" applyBorder="1" applyAlignment="1">
      <alignment horizontal="center" vertical="center" textRotation="255" wrapText="1"/>
    </xf>
    <xf numFmtId="0" fontId="9" fillId="2" borderId="16" xfId="1" applyFont="1" applyFill="1" applyBorder="1" applyAlignment="1">
      <alignment horizontal="center" vertical="center" textRotation="255" wrapText="1"/>
    </xf>
    <xf numFmtId="0" fontId="6" fillId="2" borderId="33" xfId="1" applyFont="1" applyFill="1" applyBorder="1" applyAlignment="1">
      <alignment horizontal="center" vertical="center" textRotation="255" wrapText="1"/>
    </xf>
    <xf numFmtId="0" fontId="6" fillId="2" borderId="16" xfId="1" applyFont="1" applyFill="1" applyBorder="1" applyAlignment="1">
      <alignment horizontal="center" vertical="center" textRotation="255" wrapText="1"/>
    </xf>
    <xf numFmtId="0" fontId="6" fillId="2" borderId="28" xfId="1" applyFont="1" applyFill="1" applyBorder="1" applyAlignment="1">
      <alignment horizontal="center" vertical="center" textRotation="255" wrapText="1"/>
    </xf>
    <xf numFmtId="0" fontId="9" fillId="2" borderId="34" xfId="1" applyFont="1" applyFill="1" applyBorder="1" applyAlignment="1">
      <alignment horizontal="center" vertical="center" textRotation="255" wrapText="1"/>
    </xf>
    <xf numFmtId="0" fontId="9" fillId="2" borderId="36" xfId="1" applyFont="1" applyFill="1" applyBorder="1" applyAlignment="1">
      <alignment horizontal="center" vertical="center" textRotation="255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textRotation="255" shrinkToFit="1"/>
    </xf>
    <xf numFmtId="0" fontId="9" fillId="2" borderId="16" xfId="1" applyFont="1" applyFill="1" applyBorder="1" applyAlignment="1">
      <alignment horizontal="center" vertical="center" textRotation="255" shrinkToFit="1"/>
    </xf>
    <xf numFmtId="0" fontId="5" fillId="0" borderId="14" xfId="1" applyBorder="1" applyAlignment="1">
      <alignment horizontal="right" vertical="center"/>
    </xf>
    <xf numFmtId="0" fontId="16" fillId="2" borderId="23" xfId="1" applyFont="1" applyFill="1" applyBorder="1" applyAlignment="1">
      <alignment vertical="center" wrapText="1"/>
    </xf>
    <xf numFmtId="0" fontId="16" fillId="2" borderId="29" xfId="1" applyFont="1" applyFill="1" applyBorder="1" applyAlignment="1">
      <alignment vertical="center"/>
    </xf>
    <xf numFmtId="0" fontId="16" fillId="2" borderId="35" xfId="1" applyFont="1" applyFill="1" applyBorder="1" applyAlignment="1">
      <alignment vertical="center"/>
    </xf>
    <xf numFmtId="0" fontId="16" fillId="2" borderId="24" xfId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26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textRotation="255" wrapText="1"/>
    </xf>
    <xf numFmtId="0" fontId="16" fillId="2" borderId="19" xfId="1" applyFont="1" applyFill="1" applyBorder="1" applyAlignment="1">
      <alignment horizontal="center" vertical="center" textRotation="255" wrapText="1"/>
    </xf>
    <xf numFmtId="0" fontId="16" fillId="2" borderId="16" xfId="1" applyFont="1" applyFill="1" applyBorder="1" applyAlignment="1">
      <alignment horizontal="center" vertical="center" textRotation="255" wrapText="1"/>
    </xf>
    <xf numFmtId="0" fontId="16" fillId="2" borderId="24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 textRotation="255" wrapText="1"/>
    </xf>
    <xf numFmtId="0" fontId="16" fillId="2" borderId="34" xfId="1" applyFont="1" applyFill="1" applyBorder="1" applyAlignment="1">
      <alignment horizontal="center" vertical="center" textRotation="255" wrapText="1"/>
    </xf>
    <xf numFmtId="0" fontId="16" fillId="2" borderId="36" xfId="1" applyFont="1" applyFill="1" applyBorder="1" applyAlignment="1">
      <alignment horizontal="center" vertical="center" textRotation="255" wrapText="1"/>
    </xf>
    <xf numFmtId="0" fontId="16" fillId="2" borderId="30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6" fillId="2" borderId="30" xfId="1" applyFont="1" applyFill="1" applyBorder="1" applyAlignment="1">
      <alignment horizontal="center" vertical="center"/>
    </xf>
    <xf numFmtId="0" fontId="16" fillId="2" borderId="31" xfId="1" applyFont="1" applyFill="1" applyBorder="1" applyAlignment="1">
      <alignment horizontal="center" vertical="center"/>
    </xf>
    <xf numFmtId="0" fontId="16" fillId="2" borderId="32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horizontal="center" vertical="center" textRotation="255" wrapText="1"/>
    </xf>
    <xf numFmtId="0" fontId="5" fillId="0" borderId="51" xfId="1" applyBorder="1" applyAlignment="1">
      <alignment horizontal="center" vertical="center" textRotation="255"/>
    </xf>
    <xf numFmtId="0" fontId="5" fillId="0" borderId="53" xfId="1" applyBorder="1" applyAlignment="1">
      <alignment horizontal="center" vertical="center" textRotation="255"/>
    </xf>
    <xf numFmtId="0" fontId="5" fillId="0" borderId="56" xfId="1" applyBorder="1" applyAlignment="1">
      <alignment horizontal="center" vertical="center" textRotation="255"/>
    </xf>
    <xf numFmtId="0" fontId="16" fillId="2" borderId="30" xfId="1" applyFont="1" applyFill="1" applyBorder="1" applyAlignment="1">
      <alignment horizontal="center" vertical="center" shrinkToFit="1"/>
    </xf>
    <xf numFmtId="0" fontId="16" fillId="2" borderId="32" xfId="1" applyFont="1" applyFill="1" applyBorder="1" applyAlignment="1">
      <alignment horizontal="center" vertical="center" shrinkToFit="1"/>
    </xf>
    <xf numFmtId="0" fontId="16" fillId="2" borderId="33" xfId="1" applyFont="1" applyFill="1" applyBorder="1" applyAlignment="1">
      <alignment horizontal="center" vertical="center" textRotation="255"/>
    </xf>
    <xf numFmtId="0" fontId="16" fillId="2" borderId="16" xfId="1" applyFont="1" applyFill="1" applyBorder="1" applyAlignment="1">
      <alignment horizontal="center" vertical="center" textRotation="255"/>
    </xf>
    <xf numFmtId="0" fontId="10" fillId="2" borderId="51" xfId="1" applyFont="1" applyFill="1" applyBorder="1" applyAlignment="1">
      <alignment horizontal="center" vertical="center" textRotation="255"/>
    </xf>
    <xf numFmtId="0" fontId="5" fillId="2" borderId="53" xfId="1" applyFill="1" applyBorder="1" applyAlignment="1">
      <alignment horizontal="center" vertical="center" textRotation="255"/>
    </xf>
    <xf numFmtId="0" fontId="10" fillId="2" borderId="64" xfId="1" applyFont="1" applyFill="1" applyBorder="1" applyAlignment="1">
      <alignment horizontal="center" vertical="center" textRotation="255" wrapText="1"/>
    </xf>
    <xf numFmtId="0" fontId="10" fillId="2" borderId="0" xfId="1" applyFont="1" applyFill="1" applyAlignment="1">
      <alignment horizontal="center" vertical="center" textRotation="255" wrapText="1"/>
    </xf>
    <xf numFmtId="0" fontId="10" fillId="2" borderId="30" xfId="1" applyFont="1" applyFill="1" applyBorder="1" applyAlignment="1">
      <alignment horizontal="center" vertical="center" shrinkToFit="1"/>
    </xf>
    <xf numFmtId="0" fontId="10" fillId="2" borderId="32" xfId="1" applyFont="1" applyFill="1" applyBorder="1" applyAlignment="1">
      <alignment horizontal="center" vertical="center" shrinkToFit="1"/>
    </xf>
    <xf numFmtId="0" fontId="10" fillId="2" borderId="33" xfId="1" applyFont="1" applyFill="1" applyBorder="1" applyAlignment="1">
      <alignment horizontal="center" vertical="center" textRotation="255" wrapText="1"/>
    </xf>
    <xf numFmtId="0" fontId="10" fillId="2" borderId="19" xfId="1" applyFont="1" applyFill="1" applyBorder="1" applyAlignment="1">
      <alignment horizontal="center" vertical="center" textRotation="255" wrapText="1"/>
    </xf>
    <xf numFmtId="0" fontId="5" fillId="2" borderId="19" xfId="1" applyFill="1" applyBorder="1" applyAlignment="1">
      <alignment horizontal="center" vertical="center" textRotation="255" wrapText="1"/>
    </xf>
    <xf numFmtId="0" fontId="10" fillId="2" borderId="33" xfId="1" applyFont="1" applyFill="1" applyBorder="1" applyAlignment="1">
      <alignment horizontal="center" vertical="center" textRotation="255"/>
    </xf>
    <xf numFmtId="0" fontId="10" fillId="2" borderId="19" xfId="1" applyFont="1" applyFill="1" applyBorder="1" applyAlignment="1">
      <alignment horizontal="center" vertical="center" textRotation="255"/>
    </xf>
    <xf numFmtId="0" fontId="10" fillId="2" borderId="30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/>
    </xf>
    <xf numFmtId="0" fontId="5" fillId="2" borderId="25" xfId="1" applyFill="1" applyBorder="1" applyAlignment="1">
      <alignment horizontal="center" vertical="center"/>
    </xf>
    <xf numFmtId="0" fontId="5" fillId="2" borderId="26" xfId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 textRotation="255" wrapText="1"/>
    </xf>
    <xf numFmtId="0" fontId="10" fillId="2" borderId="24" xfId="1" applyFont="1" applyFill="1" applyBorder="1" applyAlignment="1">
      <alignment horizontal="center" vertical="center" shrinkToFit="1"/>
    </xf>
    <xf numFmtId="0" fontId="10" fillId="2" borderId="62" xfId="1" applyFont="1" applyFill="1" applyBorder="1" applyAlignment="1">
      <alignment horizontal="center" vertical="center" shrinkToFit="1"/>
    </xf>
    <xf numFmtId="0" fontId="10" fillId="2" borderId="65" xfId="1" applyFont="1" applyFill="1" applyBorder="1" applyAlignment="1">
      <alignment horizontal="center" vertical="center" textRotation="255" wrapText="1"/>
    </xf>
    <xf numFmtId="0" fontId="5" fillId="2" borderId="18" xfId="1" applyFill="1" applyBorder="1" applyAlignment="1">
      <alignment horizontal="center" vertical="center" textRotation="255" wrapText="1"/>
    </xf>
    <xf numFmtId="0" fontId="10" fillId="2" borderId="60" xfId="1" applyFont="1" applyFill="1" applyBorder="1" applyAlignment="1">
      <alignment vertical="center" wrapText="1"/>
    </xf>
    <xf numFmtId="0" fontId="5" fillId="2" borderId="63" xfId="1" applyFill="1" applyBorder="1" applyAlignment="1">
      <alignment vertical="center" wrapText="1"/>
    </xf>
    <xf numFmtId="0" fontId="5" fillId="0" borderId="14" xfId="1" applyBorder="1" applyAlignment="1">
      <alignment horizontal="center" vertical="center"/>
    </xf>
    <xf numFmtId="0" fontId="5" fillId="2" borderId="88" xfId="1" applyFill="1" applyBorder="1" applyAlignment="1">
      <alignment vertical="center" wrapText="1"/>
    </xf>
    <xf numFmtId="0" fontId="5" fillId="2" borderId="16" xfId="1" applyFill="1" applyBorder="1" applyAlignment="1">
      <alignment horizontal="center" vertical="center" textRotation="255" wrapText="1"/>
    </xf>
    <xf numFmtId="0" fontId="10" fillId="2" borderId="51" xfId="1" applyFont="1" applyFill="1" applyBorder="1" applyAlignment="1">
      <alignment horizontal="center" vertical="center" textRotation="255" wrapText="1"/>
    </xf>
    <xf numFmtId="0" fontId="5" fillId="2" borderId="53" xfId="1" applyFill="1" applyBorder="1" applyAlignment="1">
      <alignment horizontal="center" vertical="center" textRotation="255" wrapText="1"/>
    </xf>
    <xf numFmtId="0" fontId="5" fillId="2" borderId="56" xfId="1" applyFill="1" applyBorder="1" applyAlignment="1">
      <alignment horizontal="center" vertical="center" textRotation="255" wrapText="1"/>
    </xf>
    <xf numFmtId="176" fontId="10" fillId="2" borderId="79" xfId="1" applyNumberFormat="1" applyFont="1" applyFill="1" applyBorder="1" applyAlignment="1">
      <alignment horizontal="center" vertical="center" textRotation="255" wrapText="1"/>
    </xf>
    <xf numFmtId="0" fontId="10" fillId="2" borderId="83" xfId="1" applyFont="1" applyFill="1" applyBorder="1" applyAlignment="1">
      <alignment horizontal="center" vertical="center" textRotation="255" wrapText="1"/>
    </xf>
    <xf numFmtId="0" fontId="10" fillId="2" borderId="16" xfId="1" applyFont="1" applyFill="1" applyBorder="1" applyAlignment="1">
      <alignment horizontal="center" vertical="center" textRotation="255" wrapText="1"/>
    </xf>
    <xf numFmtId="0" fontId="5" fillId="2" borderId="15" xfId="1" applyFill="1" applyBorder="1" applyAlignment="1">
      <alignment horizontal="center" vertical="center" textRotation="255" wrapText="1"/>
    </xf>
    <xf numFmtId="0" fontId="9" fillId="2" borderId="28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5" fillId="2" borderId="109" xfId="1" applyFont="1" applyFill="1" applyBorder="1" applyAlignment="1">
      <alignment horizontal="left" vertical="center" wrapText="1"/>
    </xf>
    <xf numFmtId="0" fontId="15" fillId="2" borderId="111" xfId="1" applyFont="1" applyFill="1" applyBorder="1" applyAlignment="1">
      <alignment horizontal="left" vertical="center"/>
    </xf>
    <xf numFmtId="0" fontId="9" fillId="2" borderId="110" xfId="1" applyFont="1" applyFill="1" applyBorder="1" applyAlignment="1">
      <alignment horizontal="center" vertical="center"/>
    </xf>
    <xf numFmtId="0" fontId="9" fillId="2" borderId="98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6" fillId="0" borderId="0" xfId="1" applyFont="1"/>
    <xf numFmtId="0" fontId="5" fillId="0" borderId="0" xfId="1"/>
    <xf numFmtId="0" fontId="9" fillId="2" borderId="115" xfId="1" applyFont="1" applyFill="1" applyBorder="1" applyAlignment="1">
      <alignment horizontal="left" vertical="top" wrapText="1"/>
    </xf>
    <xf numFmtId="0" fontId="9" fillId="2" borderId="116" xfId="1" applyFont="1" applyFill="1" applyBorder="1" applyAlignment="1">
      <alignment horizontal="left" vertical="top"/>
    </xf>
    <xf numFmtId="0" fontId="9" fillId="0" borderId="118" xfId="1" applyFont="1" applyBorder="1" applyAlignment="1">
      <alignment horizontal="distributed" vertical="center" indent="1"/>
    </xf>
    <xf numFmtId="0" fontId="9" fillId="0" borderId="25" xfId="1" applyFont="1" applyBorder="1" applyAlignment="1">
      <alignment horizontal="distributed" vertical="center" indent="1"/>
    </xf>
    <xf numFmtId="0" fontId="9" fillId="0" borderId="101" xfId="1" applyFont="1" applyBorder="1" applyAlignment="1">
      <alignment horizontal="distributed" vertical="center" indent="1"/>
    </xf>
    <xf numFmtId="0" fontId="9" fillId="0" borderId="121" xfId="1" applyFont="1" applyBorder="1" applyAlignment="1">
      <alignment horizontal="distributed" vertical="center" indent="1"/>
    </xf>
    <xf numFmtId="0" fontId="9" fillId="2" borderId="106" xfId="1" applyFont="1" applyFill="1" applyBorder="1" applyAlignment="1">
      <alignment horizontal="distributed" vertical="center" indent="1"/>
    </xf>
    <xf numFmtId="0" fontId="9" fillId="2" borderId="14" xfId="1" applyFont="1" applyFill="1" applyBorder="1" applyAlignment="1">
      <alignment horizontal="distributed" vertical="center" indent="1"/>
    </xf>
    <xf numFmtId="0" fontId="9" fillId="2" borderId="9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0" fontId="5" fillId="2" borderId="123" xfId="1" applyFill="1" applyBorder="1" applyAlignment="1">
      <alignment horizontal="center" vertical="center"/>
    </xf>
    <xf numFmtId="0" fontId="5" fillId="2" borderId="27" xfId="1" applyFill="1" applyBorder="1" applyAlignment="1">
      <alignment horizontal="center" vertical="center"/>
    </xf>
    <xf numFmtId="0" fontId="5" fillId="2" borderId="28" xfId="1" applyFill="1" applyBorder="1" applyAlignment="1">
      <alignment horizontal="center" vertical="center"/>
    </xf>
    <xf numFmtId="0" fontId="5" fillId="2" borderId="125" xfId="1" applyFill="1" applyBorder="1" applyAlignment="1">
      <alignment vertical="center" wrapText="1"/>
    </xf>
    <xf numFmtId="0" fontId="5" fillId="2" borderId="126" xfId="1" applyFill="1" applyBorder="1" applyAlignment="1">
      <alignment vertical="center"/>
    </xf>
    <xf numFmtId="0" fontId="5" fillId="2" borderId="61" xfId="1" applyFill="1" applyBorder="1" applyAlignment="1">
      <alignment horizontal="center" vertical="center"/>
    </xf>
    <xf numFmtId="0" fontId="5" fillId="2" borderId="2" xfId="1" applyFill="1" applyBorder="1" applyAlignment="1">
      <alignment horizontal="center" vertical="center"/>
    </xf>
    <xf numFmtId="0" fontId="5" fillId="2" borderId="120" xfId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5" fillId="2" borderId="62" xfId="1" applyFill="1" applyBorder="1" applyAlignment="1">
      <alignment horizontal="center" vertical="center"/>
    </xf>
    <xf numFmtId="0" fontId="5" fillId="2" borderId="127" xfId="1" applyFill="1" applyBorder="1" applyAlignment="1">
      <alignment horizontal="center" vertical="center"/>
    </xf>
    <xf numFmtId="0" fontId="5" fillId="2" borderId="129" xfId="1" applyFill="1" applyBorder="1" applyAlignment="1">
      <alignment horizontal="center" vertical="center"/>
    </xf>
    <xf numFmtId="0" fontId="5" fillId="2" borderId="128" xfId="1" applyFill="1" applyBorder="1" applyAlignment="1">
      <alignment horizontal="center" vertical="center"/>
    </xf>
    <xf numFmtId="0" fontId="5" fillId="2" borderId="106" xfId="1" applyFill="1" applyBorder="1" applyAlignment="1">
      <alignment horizontal="center" vertical="center"/>
    </xf>
    <xf numFmtId="0" fontId="5" fillId="2" borderId="14" xfId="1" applyFill="1" applyBorder="1" applyAlignment="1">
      <alignment horizontal="center" vertical="center"/>
    </xf>
    <xf numFmtId="0" fontId="5" fillId="2" borderId="13" xfId="1" applyFill="1" applyBorder="1" applyAlignment="1">
      <alignment horizontal="center" vertical="center"/>
    </xf>
    <xf numFmtId="0" fontId="5" fillId="2" borderId="94" xfId="1" applyFill="1" applyBorder="1" applyAlignment="1">
      <alignment horizontal="center" vertical="center"/>
    </xf>
    <xf numFmtId="0" fontId="5" fillId="2" borderId="93" xfId="1" applyFill="1" applyBorder="1" applyAlignment="1">
      <alignment horizontal="center" vertical="center"/>
    </xf>
    <xf numFmtId="0" fontId="5" fillId="2" borderId="50" xfId="1" applyFill="1" applyBorder="1" applyAlignment="1">
      <alignment horizontal="center" vertical="center"/>
    </xf>
    <xf numFmtId="0" fontId="5" fillId="2" borderId="130" xfId="1" applyFill="1" applyBorder="1" applyAlignment="1">
      <alignment horizontal="center" vertical="center"/>
    </xf>
    <xf numFmtId="0" fontId="5" fillId="0" borderId="0" xfId="1" applyAlignment="1">
      <alignment vertical="center" wrapText="1"/>
    </xf>
    <xf numFmtId="0" fontId="5" fillId="0" borderId="17" xfId="1" applyBorder="1" applyAlignment="1">
      <alignment vertical="center" wrapText="1"/>
    </xf>
    <xf numFmtId="184" fontId="16" fillId="2" borderId="99" xfId="1" applyNumberFormat="1" applyFont="1" applyFill="1" applyBorder="1" applyAlignment="1">
      <alignment horizontal="center" vertical="center"/>
    </xf>
    <xf numFmtId="184" fontId="16" fillId="2" borderId="132" xfId="1" applyNumberFormat="1" applyFont="1" applyFill="1" applyBorder="1" applyAlignment="1">
      <alignment horizontal="center" vertical="center"/>
    </xf>
    <xf numFmtId="0" fontId="5" fillId="0" borderId="31" xfId="1" applyBorder="1" applyAlignment="1">
      <alignment horizontal="right" vertical="center"/>
    </xf>
    <xf numFmtId="0" fontId="5" fillId="0" borderId="32" xfId="1" applyBorder="1" applyAlignment="1">
      <alignment horizontal="right" vertical="center"/>
    </xf>
    <xf numFmtId="0" fontId="5" fillId="0" borderId="30" xfId="1" applyBorder="1" applyAlignment="1">
      <alignment horizontal="right" vertical="center"/>
    </xf>
    <xf numFmtId="184" fontId="16" fillId="2" borderId="118" xfId="1" applyNumberFormat="1" applyFont="1" applyFill="1" applyBorder="1" applyAlignment="1">
      <alignment horizontal="center" vertical="center"/>
    </xf>
    <xf numFmtId="184" fontId="16" fillId="2" borderId="62" xfId="1" applyNumberFormat="1" applyFont="1" applyFill="1" applyBorder="1" applyAlignment="1">
      <alignment horizontal="center" vertical="center"/>
    </xf>
    <xf numFmtId="0" fontId="5" fillId="0" borderId="20" xfId="1" applyBorder="1" applyAlignment="1">
      <alignment horizontal="right" vertical="center"/>
    </xf>
    <xf numFmtId="0" fontId="5" fillId="0" borderId="77" xfId="1" applyBorder="1" applyAlignment="1">
      <alignment horizontal="right" vertical="center"/>
    </xf>
    <xf numFmtId="0" fontId="5" fillId="0" borderId="37" xfId="1" applyBorder="1" applyAlignment="1">
      <alignment horizontal="right" vertical="center"/>
    </xf>
    <xf numFmtId="0" fontId="5" fillId="0" borderId="131" xfId="1" applyBorder="1" applyAlignment="1">
      <alignment horizontal="right" vertical="center"/>
    </xf>
    <xf numFmtId="0" fontId="5" fillId="0" borderId="132" xfId="1" applyBorder="1" applyAlignment="1">
      <alignment horizontal="right" vertical="center"/>
    </xf>
    <xf numFmtId="184" fontId="16" fillId="2" borderId="31" xfId="1" applyNumberFormat="1" applyFont="1" applyFill="1" applyBorder="1" applyAlignment="1">
      <alignment horizontal="center" vertical="center"/>
    </xf>
    <xf numFmtId="0" fontId="5" fillId="0" borderId="99" xfId="1" applyBorder="1" applyAlignment="1">
      <alignment horizontal="right" vertical="center"/>
    </xf>
    <xf numFmtId="184" fontId="12" fillId="2" borderId="106" xfId="1" applyNumberFormat="1" applyFont="1" applyFill="1" applyBorder="1" applyAlignment="1">
      <alignment horizontal="center" vertical="center"/>
    </xf>
    <xf numFmtId="184" fontId="12" fillId="2" borderId="14" xfId="1" applyNumberFormat="1" applyFont="1" applyFill="1" applyBorder="1" applyAlignment="1">
      <alignment horizontal="center" vertical="center"/>
    </xf>
    <xf numFmtId="0" fontId="9" fillId="0" borderId="122" xfId="1" applyFont="1" applyBorder="1" applyAlignment="1">
      <alignment horizontal="right" vertical="center"/>
    </xf>
    <xf numFmtId="0" fontId="9" fillId="0" borderId="93" xfId="1" applyFont="1" applyBorder="1" applyAlignment="1">
      <alignment horizontal="right" vertical="center"/>
    </xf>
    <xf numFmtId="0" fontId="9" fillId="0" borderId="15" xfId="1" applyFont="1" applyBorder="1" applyAlignment="1">
      <alignment horizontal="right" vertical="center"/>
    </xf>
    <xf numFmtId="0" fontId="9" fillId="0" borderId="83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5" fillId="0" borderId="25" xfId="1" applyBorder="1" applyAlignment="1">
      <alignment horizontal="center" vertical="center"/>
    </xf>
    <xf numFmtId="0" fontId="5" fillId="0" borderId="62" xfId="1" applyBorder="1" applyAlignment="1">
      <alignment horizontal="center" vertical="center"/>
    </xf>
    <xf numFmtId="0" fontId="5" fillId="2" borderId="118" xfId="1" applyFill="1" applyBorder="1" applyAlignment="1">
      <alignment horizontal="center" vertical="center"/>
    </xf>
    <xf numFmtId="0" fontId="5" fillId="2" borderId="24" xfId="1" applyFill="1" applyBorder="1" applyAlignment="1">
      <alignment horizontal="center" vertical="center"/>
    </xf>
    <xf numFmtId="0" fontId="5" fillId="2" borderId="99" xfId="1" applyFill="1" applyBorder="1" applyAlignment="1">
      <alignment horizontal="center" vertical="center"/>
    </xf>
    <xf numFmtId="0" fontId="5" fillId="2" borderId="31" xfId="1" applyFill="1" applyBorder="1" applyAlignment="1">
      <alignment horizontal="center" vertical="center"/>
    </xf>
    <xf numFmtId="0" fontId="5" fillId="2" borderId="32" xfId="1" applyFill="1" applyBorder="1" applyAlignment="1">
      <alignment horizontal="center" vertical="center"/>
    </xf>
    <xf numFmtId="0" fontId="5" fillId="2" borderId="30" xfId="1" applyFill="1" applyBorder="1" applyAlignment="1">
      <alignment horizontal="center" vertical="center"/>
    </xf>
    <xf numFmtId="0" fontId="5" fillId="2" borderId="30" xfId="1" applyFill="1" applyBorder="1" applyAlignment="1">
      <alignment horizontal="center" vertical="center" shrinkToFit="1"/>
    </xf>
    <xf numFmtId="0" fontId="5" fillId="2" borderId="132" xfId="1" applyFill="1" applyBorder="1" applyAlignment="1">
      <alignment horizontal="center" vertical="center" shrinkToFit="1"/>
    </xf>
    <xf numFmtId="0" fontId="5" fillId="2" borderId="59" xfId="1" applyFill="1" applyBorder="1" applyAlignment="1">
      <alignment horizontal="center" vertical="center"/>
    </xf>
    <xf numFmtId="0" fontId="5" fillId="2" borderId="0" xfId="1" applyFill="1" applyAlignment="1">
      <alignment horizontal="center" vertical="center"/>
    </xf>
    <xf numFmtId="0" fontId="5" fillId="2" borderId="39" xfId="1" applyFill="1" applyBorder="1" applyAlignment="1">
      <alignment horizontal="center" vertical="center"/>
    </xf>
    <xf numFmtId="0" fontId="5" fillId="2" borderId="133" xfId="1" applyFill="1" applyBorder="1" applyAlignment="1">
      <alignment horizontal="center" vertical="center"/>
    </xf>
    <xf numFmtId="0" fontId="5" fillId="2" borderId="18" xfId="1" applyFill="1" applyBorder="1" applyAlignment="1">
      <alignment horizontal="center" vertical="center"/>
    </xf>
    <xf numFmtId="0" fontId="5" fillId="2" borderId="17" xfId="1" applyFill="1" applyBorder="1" applyAlignment="1">
      <alignment horizontal="center" vertical="center"/>
    </xf>
    <xf numFmtId="0" fontId="5" fillId="2" borderId="108" xfId="1" applyFill="1" applyBorder="1" applyAlignment="1">
      <alignment horizontal="center" vertical="center"/>
    </xf>
    <xf numFmtId="0" fontId="5" fillId="2" borderId="134" xfId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5" fillId="2" borderId="122" xfId="1" applyFill="1" applyBorder="1" applyAlignment="1">
      <alignment horizontal="center" vertical="center"/>
    </xf>
    <xf numFmtId="0" fontId="5" fillId="2" borderId="50" xfId="1" applyFill="1" applyBorder="1" applyAlignment="1">
      <alignment horizontal="center" vertical="center" shrinkToFit="1"/>
    </xf>
    <xf numFmtId="0" fontId="5" fillId="2" borderId="130" xfId="1" applyFill="1" applyBorder="1" applyAlignment="1">
      <alignment horizontal="center" vertical="center" shrinkToFit="1"/>
    </xf>
    <xf numFmtId="0" fontId="9" fillId="0" borderId="0" xfId="1" applyFont="1" applyAlignment="1">
      <alignment horizontal="right"/>
    </xf>
    <xf numFmtId="0" fontId="9" fillId="0" borderId="108" xfId="1" applyFont="1" applyBorder="1" applyAlignment="1">
      <alignment horizontal="center"/>
    </xf>
    <xf numFmtId="0" fontId="9" fillId="0" borderId="134" xfId="1" applyFont="1" applyBorder="1" applyAlignment="1">
      <alignment horizontal="center"/>
    </xf>
    <xf numFmtId="0" fontId="9" fillId="0" borderId="142" xfId="1" applyFont="1" applyBorder="1" applyAlignment="1">
      <alignment horizontal="center"/>
    </xf>
    <xf numFmtId="0" fontId="12" fillId="0" borderId="0" xfId="1" applyFont="1" applyAlignment="1">
      <alignment vertical="center" wrapText="1"/>
    </xf>
    <xf numFmtId="0" fontId="12" fillId="0" borderId="108" xfId="1" applyFont="1" applyBorder="1" applyAlignment="1">
      <alignment horizontal="center"/>
    </xf>
    <xf numFmtId="0" fontId="12" fillId="0" borderId="134" xfId="1" applyFont="1" applyBorder="1" applyAlignment="1">
      <alignment horizontal="center"/>
    </xf>
    <xf numFmtId="0" fontId="12" fillId="0" borderId="108" xfId="1" applyFont="1" applyBorder="1" applyAlignment="1">
      <alignment horizontal="center" vertical="center"/>
    </xf>
    <xf numFmtId="0" fontId="12" fillId="0" borderId="134" xfId="1" applyFont="1" applyBorder="1" applyAlignment="1">
      <alignment horizontal="center" vertical="center"/>
    </xf>
    <xf numFmtId="0" fontId="12" fillId="0" borderId="142" xfId="1" applyFont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 textRotation="255"/>
    </xf>
    <xf numFmtId="0" fontId="12" fillId="2" borderId="142" xfId="1" applyFont="1" applyFill="1" applyBorder="1"/>
    <xf numFmtId="0" fontId="12" fillId="0" borderId="108" xfId="1" applyFont="1" applyBorder="1" applyAlignment="1">
      <alignment horizontal="center" vertical="center" textRotation="255" wrapText="1"/>
    </xf>
    <xf numFmtId="0" fontId="12" fillId="0" borderId="142" xfId="1" applyFont="1" applyBorder="1"/>
    <xf numFmtId="0" fontId="12" fillId="2" borderId="20" xfId="1" applyFont="1" applyFill="1" applyBorder="1" applyAlignment="1">
      <alignment vertical="center"/>
    </xf>
    <xf numFmtId="0" fontId="12" fillId="2" borderId="131" xfId="1" applyFont="1" applyFill="1" applyBorder="1" applyAlignment="1">
      <alignment vertical="center"/>
    </xf>
    <xf numFmtId="0" fontId="12" fillId="0" borderId="97" xfId="1" applyFont="1" applyBorder="1" applyAlignment="1">
      <alignment vertical="center"/>
    </xf>
    <xf numFmtId="0" fontId="12" fillId="0" borderId="131" xfId="1" applyFont="1" applyBorder="1" applyAlignment="1">
      <alignment vertical="center"/>
    </xf>
    <xf numFmtId="0" fontId="12" fillId="2" borderId="31" xfId="1" applyFont="1" applyFill="1" applyBorder="1" applyAlignment="1">
      <alignment vertical="center"/>
    </xf>
    <xf numFmtId="0" fontId="12" fillId="2" borderId="132" xfId="1" applyFont="1" applyFill="1" applyBorder="1" applyAlignment="1">
      <alignment vertical="center"/>
    </xf>
    <xf numFmtId="0" fontId="12" fillId="0" borderId="99" xfId="1" applyFont="1" applyBorder="1" applyAlignment="1">
      <alignment vertical="center"/>
    </xf>
    <xf numFmtId="0" fontId="12" fillId="0" borderId="132" xfId="1" applyFont="1" applyBorder="1" applyAlignment="1">
      <alignment vertical="center"/>
    </xf>
    <xf numFmtId="0" fontId="12" fillId="2" borderId="14" xfId="1" applyFont="1" applyFill="1" applyBorder="1" applyAlignment="1">
      <alignment vertical="center"/>
    </xf>
    <xf numFmtId="0" fontId="12" fillId="2" borderId="13" xfId="1" applyFont="1" applyFill="1" applyBorder="1" applyAlignment="1">
      <alignment vertical="center"/>
    </xf>
    <xf numFmtId="0" fontId="12" fillId="2" borderId="121" xfId="1" applyFont="1" applyFill="1" applyBorder="1" applyAlignment="1">
      <alignment vertical="center"/>
    </xf>
    <xf numFmtId="0" fontId="12" fillId="2" borderId="146" xfId="1" applyFont="1" applyFill="1" applyBorder="1" applyAlignment="1">
      <alignment vertical="center"/>
    </xf>
    <xf numFmtId="0" fontId="12" fillId="0" borderId="101" xfId="1" applyFont="1" applyBorder="1" applyAlignment="1">
      <alignment vertical="center"/>
    </xf>
    <xf numFmtId="0" fontId="12" fillId="0" borderId="146" xfId="1" applyFont="1" applyBorder="1" applyAlignment="1">
      <alignment vertical="center"/>
    </xf>
  </cellXfs>
  <cellStyles count="3">
    <cellStyle name="桁区切り 2" xfId="2" xr:uid="{F4B87864-18EA-49F5-BA20-83D19F445FA3}"/>
    <cellStyle name="標準" xfId="0" builtinId="0"/>
    <cellStyle name="標準 2" xfId="1" xr:uid="{5DCAA806-FFAC-4805-A2F2-12521A124CC5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371474</xdr:rowOff>
    </xdr:from>
    <xdr:to>
      <xdr:col>5</xdr:col>
      <xdr:colOff>38099</xdr:colOff>
      <xdr:row>3</xdr:row>
      <xdr:rowOff>209549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31919C-AC62-4A44-81E4-7AD2F315AB25}"/>
            </a:ext>
          </a:extLst>
        </xdr:cNvPr>
        <xdr:cNvSpPr>
          <a:spLocks noChangeShapeType="1"/>
        </xdr:cNvSpPr>
      </xdr:nvSpPr>
      <xdr:spPr bwMode="auto">
        <a:xfrm flipV="1">
          <a:off x="1752600" y="790574"/>
          <a:ext cx="3629024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19049</xdr:colOff>
      <xdr:row>8</xdr:row>
      <xdr:rowOff>209550</xdr:rowOff>
    </xdr:from>
    <xdr:to>
      <xdr:col>5</xdr:col>
      <xdr:colOff>28575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A81F03B-3E1C-45A4-BA9D-2903E24A1166}"/>
            </a:ext>
          </a:extLst>
        </xdr:cNvPr>
        <xdr:cNvSpPr>
          <a:spLocks noChangeShapeType="1"/>
        </xdr:cNvSpPr>
      </xdr:nvSpPr>
      <xdr:spPr bwMode="auto">
        <a:xfrm flipV="1">
          <a:off x="1762124" y="2105025"/>
          <a:ext cx="3609976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1428750</xdr:colOff>
      <xdr:row>8</xdr:row>
      <xdr:rowOff>9525</xdr:rowOff>
    </xdr:from>
    <xdr:to>
      <xdr:col>5</xdr:col>
      <xdr:colOff>9525</xdr:colOff>
      <xdr:row>8</xdr:row>
      <xdr:rowOff>200025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324EF8F0-6DE5-432E-8D1E-AB95A84EF84C}"/>
            </a:ext>
          </a:extLst>
        </xdr:cNvPr>
        <xdr:cNvSpPr>
          <a:spLocks noChangeShapeType="1"/>
        </xdr:cNvSpPr>
      </xdr:nvSpPr>
      <xdr:spPr bwMode="auto">
        <a:xfrm flipV="1">
          <a:off x="1733550" y="1905000"/>
          <a:ext cx="36195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</xdr:row>
      <xdr:rowOff>19049</xdr:rowOff>
    </xdr:from>
    <xdr:to>
      <xdr:col>4</xdr:col>
      <xdr:colOff>1219200</xdr:colOff>
      <xdr:row>5</xdr:row>
      <xdr:rowOff>209548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D7B2968-8065-4D76-8EA5-6028EA2DC874}"/>
            </a:ext>
          </a:extLst>
        </xdr:cNvPr>
        <xdr:cNvSpPr>
          <a:spLocks noChangeShapeType="1"/>
        </xdr:cNvSpPr>
      </xdr:nvSpPr>
      <xdr:spPr bwMode="auto">
        <a:xfrm flipV="1">
          <a:off x="1762125" y="1257299"/>
          <a:ext cx="3571875" cy="1904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10</xdr:row>
      <xdr:rowOff>19050</xdr:rowOff>
    </xdr:from>
    <xdr:to>
      <xdr:col>5</xdr:col>
      <xdr:colOff>19050</xdr:colOff>
      <xdr:row>10</xdr:row>
      <xdr:rowOff>209550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36702E2-3DB2-4B1A-866A-CAF1D1D67353}"/>
            </a:ext>
          </a:extLst>
        </xdr:cNvPr>
        <xdr:cNvSpPr>
          <a:spLocks noChangeShapeType="1"/>
        </xdr:cNvSpPr>
      </xdr:nvSpPr>
      <xdr:spPr bwMode="auto">
        <a:xfrm flipV="1">
          <a:off x="1762125" y="2352675"/>
          <a:ext cx="360045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161925</xdr:rowOff>
    </xdr:from>
    <xdr:to>
      <xdr:col>1</xdr:col>
      <xdr:colOff>0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9DDC1BF-E602-4DD7-83B7-B826E10ABE03}"/>
            </a:ext>
          </a:extLst>
        </xdr:cNvPr>
        <xdr:cNvSpPr>
          <a:spLocks noChangeShapeType="1"/>
        </xdr:cNvSpPr>
      </xdr:nvSpPr>
      <xdr:spPr bwMode="auto">
        <a:xfrm>
          <a:off x="9525" y="714375"/>
          <a:ext cx="1895475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161925</xdr:rowOff>
    </xdr:from>
    <xdr:to>
      <xdr:col>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D7B1363-E02A-49F9-9322-FC8CA3D9CB26}"/>
            </a:ext>
          </a:extLst>
        </xdr:cNvPr>
        <xdr:cNvSpPr>
          <a:spLocks noChangeShapeType="1"/>
        </xdr:cNvSpPr>
      </xdr:nvSpPr>
      <xdr:spPr bwMode="auto">
        <a:xfrm>
          <a:off x="9525" y="4895850"/>
          <a:ext cx="189547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46A1CD0-8249-4D61-A728-F2FC6E555F31}"/>
            </a:ext>
          </a:extLst>
        </xdr:cNvPr>
        <xdr:cNvSpPr>
          <a:spLocks noChangeShapeType="1"/>
        </xdr:cNvSpPr>
      </xdr:nvSpPr>
      <xdr:spPr bwMode="auto">
        <a:xfrm>
          <a:off x="9525" y="438150"/>
          <a:ext cx="135255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0</xdr:rowOff>
    </xdr:from>
    <xdr:to>
      <xdr:col>1</xdr:col>
      <xdr:colOff>0</xdr:colOff>
      <xdr:row>42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1A4475-F411-42A2-8BC7-7D2791ABE2D2}"/>
            </a:ext>
          </a:extLst>
        </xdr:cNvPr>
        <xdr:cNvSpPr>
          <a:spLocks noChangeShapeType="1"/>
        </xdr:cNvSpPr>
      </xdr:nvSpPr>
      <xdr:spPr bwMode="auto">
        <a:xfrm>
          <a:off x="9525" y="925830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</xdr:row>
      <xdr:rowOff>0</xdr:rowOff>
    </xdr:from>
    <xdr:to>
      <xdr:col>1</xdr:col>
      <xdr:colOff>0</xdr:colOff>
      <xdr:row>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41707DD-B1A1-48DA-8006-9170B415FF99}"/>
            </a:ext>
          </a:extLst>
        </xdr:cNvPr>
        <xdr:cNvSpPr>
          <a:spLocks noChangeShapeType="1"/>
        </xdr:cNvSpPr>
      </xdr:nvSpPr>
      <xdr:spPr bwMode="auto">
        <a:xfrm>
          <a:off x="9525" y="10115550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30B4-A6E4-458E-96A8-A2E7DAE7F3FA}">
  <dimension ref="A1:G26"/>
  <sheetViews>
    <sheetView topLeftCell="A9" zoomScaleNormal="100" workbookViewId="0">
      <selection activeCell="K10" sqref="K10"/>
    </sheetView>
  </sheetViews>
  <sheetFormatPr defaultRowHeight="13.5" x14ac:dyDescent="0.15"/>
  <cols>
    <col min="1" max="1" width="14.25" customWidth="1"/>
    <col min="2" max="2" width="15.375" customWidth="1"/>
    <col min="3" max="3" width="5.25" hidden="1" customWidth="1"/>
    <col min="5" max="5" width="18.125" customWidth="1"/>
    <col min="6" max="6" width="16.75" customWidth="1"/>
    <col min="7" max="7" width="7.625" customWidth="1"/>
  </cols>
  <sheetData>
    <row r="1" spans="1:7" ht="18.75" x14ac:dyDescent="0.2">
      <c r="A1" s="8" t="s">
        <v>21</v>
      </c>
    </row>
    <row r="2" spans="1:7" ht="18.75" x14ac:dyDescent="0.2">
      <c r="A2" s="8"/>
    </row>
    <row r="4" spans="1:7" ht="14.25" thickBot="1" x14ac:dyDescent="0.2">
      <c r="G4" s="18"/>
    </row>
    <row r="5" spans="1:7" ht="30" customHeight="1" thickBot="1" x14ac:dyDescent="0.2">
      <c r="A5" s="17" t="s">
        <v>20</v>
      </c>
      <c r="B5" s="16" t="s">
        <v>19</v>
      </c>
      <c r="C5" s="16" t="s">
        <v>18</v>
      </c>
      <c r="D5" s="579" t="s">
        <v>17</v>
      </c>
      <c r="E5" s="579"/>
      <c r="F5" s="579"/>
      <c r="G5" s="580"/>
    </row>
    <row r="6" spans="1:7" ht="30" customHeight="1" thickTop="1" x14ac:dyDescent="0.15">
      <c r="A6" s="581" t="s">
        <v>16</v>
      </c>
      <c r="B6" s="13"/>
      <c r="C6" s="12"/>
      <c r="D6" s="583" t="s">
        <v>15</v>
      </c>
      <c r="E6" s="584"/>
      <c r="F6" s="584"/>
      <c r="G6" s="585"/>
    </row>
    <row r="7" spans="1:7" ht="30" customHeight="1" x14ac:dyDescent="0.15">
      <c r="A7" s="582"/>
      <c r="B7" s="15"/>
      <c r="C7" s="14"/>
      <c r="D7" s="583"/>
      <c r="E7" s="584"/>
      <c r="F7" s="584"/>
      <c r="G7" s="585"/>
    </row>
    <row r="8" spans="1:7" ht="30" customHeight="1" x14ac:dyDescent="0.15">
      <c r="A8" s="589" t="s">
        <v>14</v>
      </c>
      <c r="B8" s="13"/>
      <c r="C8" s="12"/>
      <c r="D8" s="583"/>
      <c r="E8" s="584"/>
      <c r="F8" s="584"/>
      <c r="G8" s="585"/>
    </row>
    <row r="9" spans="1:7" ht="30" customHeight="1" x14ac:dyDescent="0.15">
      <c r="A9" s="589"/>
      <c r="B9" s="15"/>
      <c r="C9" s="14"/>
      <c r="D9" s="583"/>
      <c r="E9" s="584"/>
      <c r="F9" s="584"/>
      <c r="G9" s="585"/>
    </row>
    <row r="10" spans="1:7" ht="30" customHeight="1" x14ac:dyDescent="0.15">
      <c r="A10" s="582" t="s">
        <v>13</v>
      </c>
      <c r="B10" s="13"/>
      <c r="C10" s="12"/>
      <c r="D10" s="583"/>
      <c r="E10" s="584"/>
      <c r="F10" s="584"/>
      <c r="G10" s="585"/>
    </row>
    <row r="11" spans="1:7" ht="30" customHeight="1" thickBot="1" x14ac:dyDescent="0.2">
      <c r="A11" s="590"/>
      <c r="B11" s="11"/>
      <c r="C11" s="10"/>
      <c r="D11" s="586"/>
      <c r="E11" s="587"/>
      <c r="F11" s="587"/>
      <c r="G11" s="588"/>
    </row>
    <row r="12" spans="1:7" ht="15" customHeight="1" x14ac:dyDescent="0.15">
      <c r="G12" s="9"/>
    </row>
    <row r="13" spans="1:7" x14ac:dyDescent="0.15">
      <c r="G13" s="9"/>
    </row>
    <row r="14" spans="1:7" x14ac:dyDescent="0.15">
      <c r="G14" s="9"/>
    </row>
    <row r="15" spans="1:7" x14ac:dyDescent="0.15">
      <c r="G15" s="9"/>
    </row>
    <row r="17" spans="1:7" ht="18.75" x14ac:dyDescent="0.2">
      <c r="A17" s="8" t="s">
        <v>12</v>
      </c>
    </row>
    <row r="18" spans="1:7" ht="18.75" x14ac:dyDescent="0.2">
      <c r="A18" s="8"/>
      <c r="B18" s="1"/>
      <c r="C18" s="1"/>
      <c r="D18" s="1"/>
      <c r="E18" s="1"/>
      <c r="F18" s="1"/>
      <c r="G18" s="1"/>
    </row>
    <row r="19" spans="1:7" x14ac:dyDescent="0.15">
      <c r="B19" s="1"/>
      <c r="C19" s="1"/>
      <c r="D19" s="1"/>
      <c r="E19" s="1"/>
      <c r="F19" s="1"/>
      <c r="G19" s="1"/>
    </row>
    <row r="20" spans="1:7" ht="14.25" thickBot="1" x14ac:dyDescent="0.2">
      <c r="A20" s="1"/>
      <c r="B20" s="1"/>
      <c r="C20" s="1"/>
      <c r="D20" s="1"/>
      <c r="E20" s="1"/>
      <c r="F20" s="7" t="s">
        <v>339</v>
      </c>
      <c r="G20" s="1"/>
    </row>
    <row r="21" spans="1:7" ht="30" customHeight="1" thickBot="1" x14ac:dyDescent="0.2">
      <c r="A21" s="6" t="s">
        <v>11</v>
      </c>
      <c r="B21" s="576" t="s">
        <v>10</v>
      </c>
      <c r="C21" s="576"/>
      <c r="D21" s="576"/>
      <c r="E21" s="576"/>
      <c r="F21" s="5" t="s">
        <v>9</v>
      </c>
      <c r="G21" s="1"/>
    </row>
    <row r="22" spans="1:7" ht="30" customHeight="1" thickTop="1" x14ac:dyDescent="0.15">
      <c r="A22" s="577" t="s">
        <v>8</v>
      </c>
      <c r="B22" s="578" t="s">
        <v>7</v>
      </c>
      <c r="C22" s="578"/>
      <c r="D22" s="578"/>
      <c r="E22" s="578"/>
      <c r="F22" s="4" t="s">
        <v>6</v>
      </c>
      <c r="G22" s="1"/>
    </row>
    <row r="23" spans="1:7" ht="30" customHeight="1" x14ac:dyDescent="0.15">
      <c r="A23" s="572"/>
      <c r="B23" s="574" t="s">
        <v>5</v>
      </c>
      <c r="C23" s="574"/>
      <c r="D23" s="574"/>
      <c r="E23" s="574"/>
      <c r="F23" s="3" t="s">
        <v>4</v>
      </c>
      <c r="G23" s="1"/>
    </row>
    <row r="24" spans="1:7" ht="30" customHeight="1" x14ac:dyDescent="0.15">
      <c r="A24" s="572"/>
      <c r="B24" s="574" t="s">
        <v>3</v>
      </c>
      <c r="C24" s="574"/>
      <c r="D24" s="574"/>
      <c r="E24" s="574"/>
      <c r="F24" s="3" t="s">
        <v>2</v>
      </c>
      <c r="G24" s="1"/>
    </row>
    <row r="25" spans="1:7" ht="30" customHeight="1" x14ac:dyDescent="0.15">
      <c r="A25" s="572" t="s">
        <v>1</v>
      </c>
      <c r="B25" s="574" t="s">
        <v>0</v>
      </c>
      <c r="C25" s="574"/>
      <c r="D25" s="574"/>
      <c r="E25" s="574"/>
      <c r="F25" s="3" t="s">
        <v>340</v>
      </c>
      <c r="G25" s="1"/>
    </row>
    <row r="26" spans="1:7" ht="30" customHeight="1" thickBot="1" x14ac:dyDescent="0.2">
      <c r="A26" s="573"/>
      <c r="B26" s="575" t="s">
        <v>341</v>
      </c>
      <c r="C26" s="575"/>
      <c r="D26" s="575"/>
      <c r="E26" s="575"/>
      <c r="F26" s="2" t="s">
        <v>342</v>
      </c>
      <c r="G26" s="1"/>
    </row>
  </sheetData>
  <mergeCells count="13">
    <mergeCell ref="D5:G5"/>
    <mergeCell ref="A6:A7"/>
    <mergeCell ref="D6:G11"/>
    <mergeCell ref="A8:A9"/>
    <mergeCell ref="A10:A11"/>
    <mergeCell ref="A25:A26"/>
    <mergeCell ref="B25:E25"/>
    <mergeCell ref="B26:E26"/>
    <mergeCell ref="B21:E21"/>
    <mergeCell ref="A22:A24"/>
    <mergeCell ref="B22:E22"/>
    <mergeCell ref="B23:E23"/>
    <mergeCell ref="B24:E24"/>
  </mergeCells>
  <phoneticPr fontId="1"/>
  <pageMargins left="0.94488188976377963" right="0.59055118110236227" top="0.98425196850393704" bottom="0.98425196850393704" header="0.51181102362204722" footer="0.19685039370078741"/>
  <pageSetup paperSize="9" firstPageNumber="5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182E-5517-44C0-A413-AF88AC1A15AC}">
  <dimension ref="A1:R44"/>
  <sheetViews>
    <sheetView view="pageBreakPreview" zoomScale="110" zoomScaleNormal="100" zoomScaleSheetLayoutView="110" workbookViewId="0">
      <selection activeCell="N33" sqref="N33"/>
    </sheetView>
  </sheetViews>
  <sheetFormatPr defaultRowHeight="13.5" x14ac:dyDescent="0.15"/>
  <cols>
    <col min="1" max="1" width="11.5" style="19" customWidth="1"/>
    <col min="2" max="13" width="6.375" style="19" customWidth="1"/>
    <col min="14" max="256" width="9" style="19"/>
    <col min="257" max="257" width="11.5" style="19" customWidth="1"/>
    <col min="258" max="269" width="6.375" style="19" customWidth="1"/>
    <col min="270" max="512" width="9" style="19"/>
    <col min="513" max="513" width="11.5" style="19" customWidth="1"/>
    <col min="514" max="525" width="6.375" style="19" customWidth="1"/>
    <col min="526" max="768" width="9" style="19"/>
    <col min="769" max="769" width="11.5" style="19" customWidth="1"/>
    <col min="770" max="781" width="6.375" style="19" customWidth="1"/>
    <col min="782" max="1024" width="9" style="19"/>
    <col min="1025" max="1025" width="11.5" style="19" customWidth="1"/>
    <col min="1026" max="1037" width="6.375" style="19" customWidth="1"/>
    <col min="1038" max="1280" width="9" style="19"/>
    <col min="1281" max="1281" width="11.5" style="19" customWidth="1"/>
    <col min="1282" max="1293" width="6.375" style="19" customWidth="1"/>
    <col min="1294" max="1536" width="9" style="19"/>
    <col min="1537" max="1537" width="11.5" style="19" customWidth="1"/>
    <col min="1538" max="1549" width="6.375" style="19" customWidth="1"/>
    <col min="1550" max="1792" width="9" style="19"/>
    <col min="1793" max="1793" width="11.5" style="19" customWidth="1"/>
    <col min="1794" max="1805" width="6.375" style="19" customWidth="1"/>
    <col min="1806" max="2048" width="9" style="19"/>
    <col min="2049" max="2049" width="11.5" style="19" customWidth="1"/>
    <col min="2050" max="2061" width="6.375" style="19" customWidth="1"/>
    <col min="2062" max="2304" width="9" style="19"/>
    <col min="2305" max="2305" width="11.5" style="19" customWidth="1"/>
    <col min="2306" max="2317" width="6.375" style="19" customWidth="1"/>
    <col min="2318" max="2560" width="9" style="19"/>
    <col min="2561" max="2561" width="11.5" style="19" customWidth="1"/>
    <col min="2562" max="2573" width="6.375" style="19" customWidth="1"/>
    <col min="2574" max="2816" width="9" style="19"/>
    <col min="2817" max="2817" width="11.5" style="19" customWidth="1"/>
    <col min="2818" max="2829" width="6.375" style="19" customWidth="1"/>
    <col min="2830" max="3072" width="9" style="19"/>
    <col min="3073" max="3073" width="11.5" style="19" customWidth="1"/>
    <col min="3074" max="3085" width="6.375" style="19" customWidth="1"/>
    <col min="3086" max="3328" width="9" style="19"/>
    <col min="3329" max="3329" width="11.5" style="19" customWidth="1"/>
    <col min="3330" max="3341" width="6.375" style="19" customWidth="1"/>
    <col min="3342" max="3584" width="9" style="19"/>
    <col min="3585" max="3585" width="11.5" style="19" customWidth="1"/>
    <col min="3586" max="3597" width="6.375" style="19" customWidth="1"/>
    <col min="3598" max="3840" width="9" style="19"/>
    <col min="3841" max="3841" width="11.5" style="19" customWidth="1"/>
    <col min="3842" max="3853" width="6.375" style="19" customWidth="1"/>
    <col min="3854" max="4096" width="9" style="19"/>
    <col min="4097" max="4097" width="11.5" style="19" customWidth="1"/>
    <col min="4098" max="4109" width="6.375" style="19" customWidth="1"/>
    <col min="4110" max="4352" width="9" style="19"/>
    <col min="4353" max="4353" width="11.5" style="19" customWidth="1"/>
    <col min="4354" max="4365" width="6.375" style="19" customWidth="1"/>
    <col min="4366" max="4608" width="9" style="19"/>
    <col min="4609" max="4609" width="11.5" style="19" customWidth="1"/>
    <col min="4610" max="4621" width="6.375" style="19" customWidth="1"/>
    <col min="4622" max="4864" width="9" style="19"/>
    <col min="4865" max="4865" width="11.5" style="19" customWidth="1"/>
    <col min="4866" max="4877" width="6.375" style="19" customWidth="1"/>
    <col min="4878" max="5120" width="9" style="19"/>
    <col min="5121" max="5121" width="11.5" style="19" customWidth="1"/>
    <col min="5122" max="5133" width="6.375" style="19" customWidth="1"/>
    <col min="5134" max="5376" width="9" style="19"/>
    <col min="5377" max="5377" width="11.5" style="19" customWidth="1"/>
    <col min="5378" max="5389" width="6.375" style="19" customWidth="1"/>
    <col min="5390" max="5632" width="9" style="19"/>
    <col min="5633" max="5633" width="11.5" style="19" customWidth="1"/>
    <col min="5634" max="5645" width="6.375" style="19" customWidth="1"/>
    <col min="5646" max="5888" width="9" style="19"/>
    <col min="5889" max="5889" width="11.5" style="19" customWidth="1"/>
    <col min="5890" max="5901" width="6.375" style="19" customWidth="1"/>
    <col min="5902" max="6144" width="9" style="19"/>
    <col min="6145" max="6145" width="11.5" style="19" customWidth="1"/>
    <col min="6146" max="6157" width="6.375" style="19" customWidth="1"/>
    <col min="6158" max="6400" width="9" style="19"/>
    <col min="6401" max="6401" width="11.5" style="19" customWidth="1"/>
    <col min="6402" max="6413" width="6.375" style="19" customWidth="1"/>
    <col min="6414" max="6656" width="9" style="19"/>
    <col min="6657" max="6657" width="11.5" style="19" customWidth="1"/>
    <col min="6658" max="6669" width="6.375" style="19" customWidth="1"/>
    <col min="6670" max="6912" width="9" style="19"/>
    <col min="6913" max="6913" width="11.5" style="19" customWidth="1"/>
    <col min="6914" max="6925" width="6.375" style="19" customWidth="1"/>
    <col min="6926" max="7168" width="9" style="19"/>
    <col min="7169" max="7169" width="11.5" style="19" customWidth="1"/>
    <col min="7170" max="7181" width="6.375" style="19" customWidth="1"/>
    <col min="7182" max="7424" width="9" style="19"/>
    <col min="7425" max="7425" width="11.5" style="19" customWidth="1"/>
    <col min="7426" max="7437" width="6.375" style="19" customWidth="1"/>
    <col min="7438" max="7680" width="9" style="19"/>
    <col min="7681" max="7681" width="11.5" style="19" customWidth="1"/>
    <col min="7682" max="7693" width="6.375" style="19" customWidth="1"/>
    <col min="7694" max="7936" width="9" style="19"/>
    <col min="7937" max="7937" width="11.5" style="19" customWidth="1"/>
    <col min="7938" max="7949" width="6.375" style="19" customWidth="1"/>
    <col min="7950" max="8192" width="9" style="19"/>
    <col min="8193" max="8193" width="11.5" style="19" customWidth="1"/>
    <col min="8194" max="8205" width="6.375" style="19" customWidth="1"/>
    <col min="8206" max="8448" width="9" style="19"/>
    <col min="8449" max="8449" width="11.5" style="19" customWidth="1"/>
    <col min="8450" max="8461" width="6.375" style="19" customWidth="1"/>
    <col min="8462" max="8704" width="9" style="19"/>
    <col min="8705" max="8705" width="11.5" style="19" customWidth="1"/>
    <col min="8706" max="8717" width="6.375" style="19" customWidth="1"/>
    <col min="8718" max="8960" width="9" style="19"/>
    <col min="8961" max="8961" width="11.5" style="19" customWidth="1"/>
    <col min="8962" max="8973" width="6.375" style="19" customWidth="1"/>
    <col min="8974" max="9216" width="9" style="19"/>
    <col min="9217" max="9217" width="11.5" style="19" customWidth="1"/>
    <col min="9218" max="9229" width="6.375" style="19" customWidth="1"/>
    <col min="9230" max="9472" width="9" style="19"/>
    <col min="9473" max="9473" width="11.5" style="19" customWidth="1"/>
    <col min="9474" max="9485" width="6.375" style="19" customWidth="1"/>
    <col min="9486" max="9728" width="9" style="19"/>
    <col min="9729" max="9729" width="11.5" style="19" customWidth="1"/>
    <col min="9730" max="9741" width="6.375" style="19" customWidth="1"/>
    <col min="9742" max="9984" width="9" style="19"/>
    <col min="9985" max="9985" width="11.5" style="19" customWidth="1"/>
    <col min="9986" max="9997" width="6.375" style="19" customWidth="1"/>
    <col min="9998" max="10240" width="9" style="19"/>
    <col min="10241" max="10241" width="11.5" style="19" customWidth="1"/>
    <col min="10242" max="10253" width="6.375" style="19" customWidth="1"/>
    <col min="10254" max="10496" width="9" style="19"/>
    <col min="10497" max="10497" width="11.5" style="19" customWidth="1"/>
    <col min="10498" max="10509" width="6.375" style="19" customWidth="1"/>
    <col min="10510" max="10752" width="9" style="19"/>
    <col min="10753" max="10753" width="11.5" style="19" customWidth="1"/>
    <col min="10754" max="10765" width="6.375" style="19" customWidth="1"/>
    <col min="10766" max="11008" width="9" style="19"/>
    <col min="11009" max="11009" width="11.5" style="19" customWidth="1"/>
    <col min="11010" max="11021" width="6.375" style="19" customWidth="1"/>
    <col min="11022" max="11264" width="9" style="19"/>
    <col min="11265" max="11265" width="11.5" style="19" customWidth="1"/>
    <col min="11266" max="11277" width="6.375" style="19" customWidth="1"/>
    <col min="11278" max="11520" width="9" style="19"/>
    <col min="11521" max="11521" width="11.5" style="19" customWidth="1"/>
    <col min="11522" max="11533" width="6.375" style="19" customWidth="1"/>
    <col min="11534" max="11776" width="9" style="19"/>
    <col min="11777" max="11777" width="11.5" style="19" customWidth="1"/>
    <col min="11778" max="11789" width="6.375" style="19" customWidth="1"/>
    <col min="11790" max="12032" width="9" style="19"/>
    <col min="12033" max="12033" width="11.5" style="19" customWidth="1"/>
    <col min="12034" max="12045" width="6.375" style="19" customWidth="1"/>
    <col min="12046" max="12288" width="9" style="19"/>
    <col min="12289" max="12289" width="11.5" style="19" customWidth="1"/>
    <col min="12290" max="12301" width="6.375" style="19" customWidth="1"/>
    <col min="12302" max="12544" width="9" style="19"/>
    <col min="12545" max="12545" width="11.5" style="19" customWidth="1"/>
    <col min="12546" max="12557" width="6.375" style="19" customWidth="1"/>
    <col min="12558" max="12800" width="9" style="19"/>
    <col min="12801" max="12801" width="11.5" style="19" customWidth="1"/>
    <col min="12802" max="12813" width="6.375" style="19" customWidth="1"/>
    <col min="12814" max="13056" width="9" style="19"/>
    <col min="13057" max="13057" width="11.5" style="19" customWidth="1"/>
    <col min="13058" max="13069" width="6.375" style="19" customWidth="1"/>
    <col min="13070" max="13312" width="9" style="19"/>
    <col min="13313" max="13313" width="11.5" style="19" customWidth="1"/>
    <col min="13314" max="13325" width="6.375" style="19" customWidth="1"/>
    <col min="13326" max="13568" width="9" style="19"/>
    <col min="13569" max="13569" width="11.5" style="19" customWidth="1"/>
    <col min="13570" max="13581" width="6.375" style="19" customWidth="1"/>
    <col min="13582" max="13824" width="9" style="19"/>
    <col min="13825" max="13825" width="11.5" style="19" customWidth="1"/>
    <col min="13826" max="13837" width="6.375" style="19" customWidth="1"/>
    <col min="13838" max="14080" width="9" style="19"/>
    <col min="14081" max="14081" width="11.5" style="19" customWidth="1"/>
    <col min="14082" max="14093" width="6.375" style="19" customWidth="1"/>
    <col min="14094" max="14336" width="9" style="19"/>
    <col min="14337" max="14337" width="11.5" style="19" customWidth="1"/>
    <col min="14338" max="14349" width="6.375" style="19" customWidth="1"/>
    <col min="14350" max="14592" width="9" style="19"/>
    <col min="14593" max="14593" width="11.5" style="19" customWidth="1"/>
    <col min="14594" max="14605" width="6.375" style="19" customWidth="1"/>
    <col min="14606" max="14848" width="9" style="19"/>
    <col min="14849" max="14849" width="11.5" style="19" customWidth="1"/>
    <col min="14850" max="14861" width="6.375" style="19" customWidth="1"/>
    <col min="14862" max="15104" width="9" style="19"/>
    <col min="15105" max="15105" width="11.5" style="19" customWidth="1"/>
    <col min="15106" max="15117" width="6.375" style="19" customWidth="1"/>
    <col min="15118" max="15360" width="9" style="19"/>
    <col min="15361" max="15361" width="11.5" style="19" customWidth="1"/>
    <col min="15362" max="15373" width="6.375" style="19" customWidth="1"/>
    <col min="15374" max="15616" width="9" style="19"/>
    <col min="15617" max="15617" width="11.5" style="19" customWidth="1"/>
    <col min="15618" max="15629" width="6.375" style="19" customWidth="1"/>
    <col min="15630" max="15872" width="9" style="19"/>
    <col min="15873" max="15873" width="11.5" style="19" customWidth="1"/>
    <col min="15874" max="15885" width="6.375" style="19" customWidth="1"/>
    <col min="15886" max="16128" width="9" style="19"/>
    <col min="16129" max="16129" width="11.5" style="19" customWidth="1"/>
    <col min="16130" max="16141" width="6.375" style="19" customWidth="1"/>
    <col min="16142" max="16384" width="9" style="19"/>
  </cols>
  <sheetData>
    <row r="1" spans="1:18" ht="18.75" x14ac:dyDescent="0.2">
      <c r="A1" s="85" t="s">
        <v>262</v>
      </c>
    </row>
    <row r="2" spans="1:18" ht="15" customHeight="1" thickBot="1" x14ac:dyDescent="0.2">
      <c r="M2" s="99" t="s">
        <v>263</v>
      </c>
    </row>
    <row r="3" spans="1:18" ht="15.95" customHeight="1" x14ac:dyDescent="0.15">
      <c r="A3" s="408"/>
      <c r="B3" s="409" t="s">
        <v>264</v>
      </c>
      <c r="C3" s="660" t="s">
        <v>265</v>
      </c>
      <c r="D3" s="660"/>
      <c r="E3" s="660"/>
      <c r="F3" s="660"/>
      <c r="G3" s="660"/>
      <c r="H3" s="660"/>
      <c r="I3" s="660"/>
      <c r="J3" s="712"/>
      <c r="K3" s="713" t="s">
        <v>266</v>
      </c>
      <c r="L3" s="714"/>
      <c r="M3" s="715"/>
    </row>
    <row r="4" spans="1:18" ht="15.95" customHeight="1" thickBot="1" x14ac:dyDescent="0.2">
      <c r="A4" s="410" t="s">
        <v>267</v>
      </c>
      <c r="B4" s="411"/>
      <c r="C4" s="719" t="s">
        <v>268</v>
      </c>
      <c r="D4" s="720"/>
      <c r="E4" s="721" t="s">
        <v>269</v>
      </c>
      <c r="F4" s="720"/>
      <c r="G4" s="721" t="s">
        <v>270</v>
      </c>
      <c r="H4" s="720"/>
      <c r="I4" s="721" t="s">
        <v>271</v>
      </c>
      <c r="J4" s="722"/>
      <c r="K4" s="716"/>
      <c r="L4" s="717"/>
      <c r="M4" s="718"/>
    </row>
    <row r="5" spans="1:18" ht="15.95" customHeight="1" x14ac:dyDescent="0.15">
      <c r="A5" s="730">
        <v>29560</v>
      </c>
      <c r="B5" s="731"/>
      <c r="C5" s="732">
        <v>180</v>
      </c>
      <c r="D5" s="733"/>
      <c r="E5" s="734">
        <v>90</v>
      </c>
      <c r="F5" s="733"/>
      <c r="G5" s="734">
        <v>60</v>
      </c>
      <c r="H5" s="733"/>
      <c r="I5" s="734">
        <v>50</v>
      </c>
      <c r="J5" s="735"/>
      <c r="K5" s="723" t="s">
        <v>272</v>
      </c>
      <c r="L5" s="723"/>
      <c r="M5" s="724"/>
    </row>
    <row r="6" spans="1:18" ht="15.95" customHeight="1" x14ac:dyDescent="0.15">
      <c r="A6" s="725">
        <v>29958</v>
      </c>
      <c r="B6" s="726"/>
      <c r="C6" s="727">
        <v>200</v>
      </c>
      <c r="D6" s="728"/>
      <c r="E6" s="729">
        <v>90</v>
      </c>
      <c r="F6" s="728"/>
      <c r="G6" s="729">
        <v>60</v>
      </c>
      <c r="H6" s="728"/>
      <c r="I6" s="729">
        <v>50</v>
      </c>
      <c r="J6" s="736"/>
      <c r="K6" s="723"/>
      <c r="L6" s="723"/>
      <c r="M6" s="724"/>
    </row>
    <row r="7" spans="1:18" ht="15.95" customHeight="1" x14ac:dyDescent="0.15">
      <c r="A7" s="725">
        <v>30803</v>
      </c>
      <c r="B7" s="737"/>
      <c r="C7" s="738">
        <v>220</v>
      </c>
      <c r="D7" s="728"/>
      <c r="E7" s="729">
        <v>100</v>
      </c>
      <c r="F7" s="728"/>
      <c r="G7" s="729">
        <v>70</v>
      </c>
      <c r="H7" s="728"/>
      <c r="I7" s="729">
        <v>50</v>
      </c>
      <c r="J7" s="736"/>
      <c r="K7" s="723"/>
      <c r="L7" s="723"/>
      <c r="M7" s="724"/>
      <c r="P7" s="412"/>
    </row>
    <row r="8" spans="1:18" ht="15.95" customHeight="1" x14ac:dyDescent="0.15">
      <c r="A8" s="725">
        <v>31598</v>
      </c>
      <c r="B8" s="726"/>
      <c r="C8" s="727">
        <v>230</v>
      </c>
      <c r="D8" s="728"/>
      <c r="E8" s="729">
        <v>110</v>
      </c>
      <c r="F8" s="728"/>
      <c r="G8" s="729">
        <v>80</v>
      </c>
      <c r="H8" s="728"/>
      <c r="I8" s="729">
        <v>60</v>
      </c>
      <c r="J8" s="736"/>
      <c r="K8" s="723"/>
      <c r="L8" s="723"/>
      <c r="M8" s="724"/>
    </row>
    <row r="9" spans="1:18" ht="15.95" customHeight="1" x14ac:dyDescent="0.15">
      <c r="A9" s="725">
        <v>32994</v>
      </c>
      <c r="B9" s="737"/>
      <c r="C9" s="738">
        <v>260</v>
      </c>
      <c r="D9" s="728"/>
      <c r="E9" s="729">
        <v>110</v>
      </c>
      <c r="F9" s="728"/>
      <c r="G9" s="729">
        <v>80</v>
      </c>
      <c r="H9" s="728"/>
      <c r="I9" s="729">
        <v>50</v>
      </c>
      <c r="J9" s="736"/>
      <c r="K9" s="723"/>
      <c r="L9" s="723"/>
      <c r="M9" s="724"/>
      <c r="P9" s="413"/>
      <c r="Q9" s="413"/>
      <c r="R9" s="413"/>
    </row>
    <row r="10" spans="1:18" ht="15.95" customHeight="1" x14ac:dyDescent="0.15">
      <c r="A10" s="725">
        <v>34425</v>
      </c>
      <c r="B10" s="726"/>
      <c r="C10" s="727">
        <v>320</v>
      </c>
      <c r="D10" s="728"/>
      <c r="E10" s="729">
        <v>130</v>
      </c>
      <c r="F10" s="728"/>
      <c r="G10" s="729">
        <v>90</v>
      </c>
      <c r="H10" s="728"/>
      <c r="I10" s="729" t="s">
        <v>273</v>
      </c>
      <c r="J10" s="736"/>
      <c r="K10" s="723"/>
      <c r="L10" s="723"/>
      <c r="M10" s="724"/>
      <c r="P10" s="413"/>
      <c r="Q10" s="413"/>
      <c r="R10" s="413"/>
    </row>
    <row r="11" spans="1:18" ht="15.95" customHeight="1" x14ac:dyDescent="0.15">
      <c r="A11" s="725">
        <v>36617</v>
      </c>
      <c r="B11" s="737"/>
      <c r="C11" s="738">
        <v>360</v>
      </c>
      <c r="D11" s="728"/>
      <c r="E11" s="729">
        <v>130</v>
      </c>
      <c r="F11" s="728"/>
      <c r="G11" s="729">
        <v>90</v>
      </c>
      <c r="H11" s="728"/>
      <c r="I11" s="729" t="s">
        <v>274</v>
      </c>
      <c r="J11" s="736"/>
      <c r="K11" s="723"/>
      <c r="L11" s="723"/>
      <c r="M11" s="724"/>
    </row>
    <row r="12" spans="1:18" ht="15.95" customHeight="1" thickBot="1" x14ac:dyDescent="0.2">
      <c r="A12" s="739">
        <v>43466</v>
      </c>
      <c r="B12" s="740"/>
      <c r="C12" s="741">
        <v>460</v>
      </c>
      <c r="D12" s="742"/>
      <c r="E12" s="743">
        <v>130</v>
      </c>
      <c r="F12" s="744"/>
      <c r="G12" s="743">
        <v>90</v>
      </c>
      <c r="H12" s="744"/>
      <c r="I12" s="743" t="s">
        <v>274</v>
      </c>
      <c r="J12" s="745"/>
      <c r="K12" s="414"/>
      <c r="L12" s="414"/>
      <c r="M12" s="415"/>
    </row>
    <row r="13" spans="1:18" x14ac:dyDescent="0.15">
      <c r="A13" s="340" t="s">
        <v>275</v>
      </c>
      <c r="B13" s="19" t="s">
        <v>276</v>
      </c>
    </row>
    <row r="16" spans="1:18" ht="18.75" customHeight="1" x14ac:dyDescent="0.2">
      <c r="A16" s="85" t="s">
        <v>277</v>
      </c>
    </row>
    <row r="17" spans="1:13" ht="15" customHeight="1" thickBot="1" x14ac:dyDescent="0.2">
      <c r="M17" s="99"/>
    </row>
    <row r="18" spans="1:13" ht="15.95" customHeight="1" x14ac:dyDescent="0.15">
      <c r="A18" s="713" t="s">
        <v>278</v>
      </c>
      <c r="B18" s="714"/>
      <c r="C18" s="703"/>
      <c r="D18" s="759" t="s">
        <v>279</v>
      </c>
      <c r="E18" s="714"/>
      <c r="F18" s="714"/>
      <c r="G18" s="703"/>
      <c r="H18" s="759" t="s">
        <v>280</v>
      </c>
      <c r="I18" s="715"/>
      <c r="J18" s="746" t="s">
        <v>182</v>
      </c>
      <c r="K18" s="747"/>
      <c r="L18" s="746" t="s">
        <v>281</v>
      </c>
      <c r="M18" s="747"/>
    </row>
    <row r="19" spans="1:13" ht="32.1" customHeight="1" thickBot="1" x14ac:dyDescent="0.2">
      <c r="A19" s="756"/>
      <c r="B19" s="757"/>
      <c r="C19" s="758"/>
      <c r="D19" s="760"/>
      <c r="E19" s="757"/>
      <c r="F19" s="757"/>
      <c r="G19" s="758"/>
      <c r="H19" s="760"/>
      <c r="I19" s="761"/>
      <c r="J19" s="416" t="s">
        <v>282</v>
      </c>
      <c r="K19" s="417" t="s">
        <v>283</v>
      </c>
      <c r="L19" s="418" t="s">
        <v>282</v>
      </c>
      <c r="M19" s="417" t="s">
        <v>283</v>
      </c>
    </row>
    <row r="20" spans="1:13" ht="15.95" customHeight="1" x14ac:dyDescent="0.15">
      <c r="A20" s="748" t="s">
        <v>284</v>
      </c>
      <c r="B20" s="660"/>
      <c r="C20" s="661"/>
      <c r="D20" s="749" t="s">
        <v>285</v>
      </c>
      <c r="E20" s="660"/>
      <c r="F20" s="660"/>
      <c r="G20" s="661"/>
      <c r="H20" s="749" t="s">
        <v>286</v>
      </c>
      <c r="I20" s="712"/>
      <c r="J20" s="419">
        <v>15</v>
      </c>
      <c r="K20" s="420"/>
      <c r="L20" s="419">
        <v>15</v>
      </c>
      <c r="M20" s="420"/>
    </row>
    <row r="21" spans="1:13" ht="15.95" customHeight="1" x14ac:dyDescent="0.15">
      <c r="A21" s="750" t="s">
        <v>287</v>
      </c>
      <c r="B21" s="751"/>
      <c r="C21" s="752"/>
      <c r="D21" s="753" t="s">
        <v>288</v>
      </c>
      <c r="E21" s="751"/>
      <c r="F21" s="751"/>
      <c r="G21" s="752"/>
      <c r="H21" s="754" t="s">
        <v>289</v>
      </c>
      <c r="I21" s="755"/>
      <c r="J21" s="421"/>
      <c r="K21" s="422"/>
      <c r="L21" s="421"/>
      <c r="M21" s="422"/>
    </row>
    <row r="22" spans="1:13" ht="15.95" customHeight="1" x14ac:dyDescent="0.15">
      <c r="A22" s="750" t="s">
        <v>290</v>
      </c>
      <c r="B22" s="751"/>
      <c r="C22" s="752"/>
      <c r="D22" s="753" t="s">
        <v>291</v>
      </c>
      <c r="E22" s="751"/>
      <c r="F22" s="751"/>
      <c r="G22" s="752"/>
      <c r="H22" s="754" t="s">
        <v>289</v>
      </c>
      <c r="I22" s="755"/>
      <c r="J22" s="421"/>
      <c r="K22" s="422"/>
      <c r="L22" s="421"/>
      <c r="M22" s="422"/>
    </row>
    <row r="23" spans="1:13" ht="15.95" customHeight="1" thickBot="1" x14ac:dyDescent="0.2">
      <c r="A23" s="765" t="s">
        <v>292</v>
      </c>
      <c r="B23" s="719"/>
      <c r="C23" s="720"/>
      <c r="D23" s="721" t="s">
        <v>291</v>
      </c>
      <c r="E23" s="719"/>
      <c r="F23" s="719"/>
      <c r="G23" s="720"/>
      <c r="H23" s="766" t="s">
        <v>293</v>
      </c>
      <c r="I23" s="767"/>
      <c r="J23" s="423"/>
      <c r="K23" s="424"/>
      <c r="L23" s="423"/>
      <c r="M23" s="424"/>
    </row>
    <row r="24" spans="1:13" ht="15.95" customHeight="1" thickBot="1" x14ac:dyDescent="0.2">
      <c r="A24" s="762" t="s">
        <v>154</v>
      </c>
      <c r="B24" s="763"/>
      <c r="C24" s="763"/>
      <c r="D24" s="763"/>
      <c r="E24" s="763"/>
      <c r="F24" s="763"/>
      <c r="G24" s="763"/>
      <c r="H24" s="763"/>
      <c r="I24" s="763"/>
      <c r="J24" s="425">
        <f>SUM(J20:J23)</f>
        <v>15</v>
      </c>
      <c r="K24" s="426">
        <v>0</v>
      </c>
      <c r="L24" s="427">
        <f>SUM(L20:L23)</f>
        <v>15</v>
      </c>
      <c r="M24" s="426">
        <v>0</v>
      </c>
    </row>
    <row r="25" spans="1:13" x14ac:dyDescent="0.15">
      <c r="A25" s="428"/>
      <c r="B25" s="428"/>
      <c r="C25" s="428"/>
      <c r="D25" s="428"/>
      <c r="E25" s="428"/>
      <c r="F25" s="428"/>
      <c r="G25" s="428"/>
      <c r="H25" s="428"/>
      <c r="I25" s="429"/>
      <c r="J25" s="430"/>
      <c r="K25" s="99"/>
      <c r="L25" s="99"/>
      <c r="M25" s="99"/>
    </row>
    <row r="26" spans="1:13" x14ac:dyDescent="0.15">
      <c r="A26" s="428"/>
      <c r="B26" s="428"/>
      <c r="C26" s="428"/>
      <c r="D26" s="428"/>
      <c r="E26" s="428"/>
      <c r="F26" s="428"/>
      <c r="G26" s="428"/>
      <c r="H26" s="428"/>
      <c r="I26" s="428"/>
      <c r="J26" s="99"/>
      <c r="K26" s="99"/>
      <c r="L26" s="99"/>
      <c r="M26" s="99"/>
    </row>
    <row r="27" spans="1:13" x14ac:dyDescent="0.15">
      <c r="A27" s="428"/>
      <c r="B27" s="428"/>
      <c r="C27" s="428"/>
      <c r="D27" s="428"/>
      <c r="E27" s="428"/>
      <c r="F27" s="428"/>
      <c r="G27" s="428"/>
      <c r="H27" s="428"/>
      <c r="I27" s="428"/>
      <c r="J27" s="99"/>
      <c r="K27" s="99"/>
      <c r="L27" s="99"/>
      <c r="M27" s="99"/>
    </row>
    <row r="28" spans="1:13" ht="18.75" x14ac:dyDescent="0.2">
      <c r="A28" s="85" t="s">
        <v>294</v>
      </c>
      <c r="B28" s="85"/>
    </row>
    <row r="29" spans="1:13" ht="14.25" thickBot="1" x14ac:dyDescent="0.2">
      <c r="J29" s="431"/>
      <c r="M29" s="26" t="s">
        <v>82</v>
      </c>
    </row>
    <row r="30" spans="1:13" ht="58.5" thickBot="1" x14ac:dyDescent="0.2">
      <c r="A30" s="432" t="s">
        <v>295</v>
      </c>
      <c r="B30" s="433" t="s">
        <v>296</v>
      </c>
      <c r="C30" s="434" t="s">
        <v>95</v>
      </c>
      <c r="D30" s="434" t="s">
        <v>297</v>
      </c>
      <c r="E30" s="434" t="s">
        <v>166</v>
      </c>
      <c r="F30" s="434" t="s">
        <v>167</v>
      </c>
      <c r="G30" s="434" t="s">
        <v>298</v>
      </c>
      <c r="H30" s="434" t="s">
        <v>299</v>
      </c>
      <c r="I30" s="435" t="s">
        <v>300</v>
      </c>
      <c r="J30" s="433" t="s">
        <v>245</v>
      </c>
      <c r="K30" s="436" t="s">
        <v>171</v>
      </c>
      <c r="L30" s="437" t="s">
        <v>301</v>
      </c>
      <c r="M30" s="438" t="s">
        <v>302</v>
      </c>
    </row>
    <row r="31" spans="1:13" ht="28.5" customHeight="1" x14ac:dyDescent="0.15">
      <c r="A31" s="344" t="s">
        <v>244</v>
      </c>
      <c r="B31" s="439">
        <v>3</v>
      </c>
      <c r="C31" s="440">
        <v>2</v>
      </c>
      <c r="D31" s="440">
        <v>2</v>
      </c>
      <c r="E31" s="440"/>
      <c r="F31" s="440"/>
      <c r="G31" s="440">
        <v>2</v>
      </c>
      <c r="H31" s="440">
        <v>2</v>
      </c>
      <c r="I31" s="441"/>
      <c r="J31" s="442">
        <f>SUM(B31:I31)</f>
        <v>11</v>
      </c>
      <c r="K31" s="443">
        <v>6</v>
      </c>
      <c r="L31" s="444">
        <f>J31+K31</f>
        <v>17</v>
      </c>
      <c r="M31" s="445">
        <v>10</v>
      </c>
    </row>
    <row r="32" spans="1:13" ht="28.5" customHeight="1" thickBot="1" x14ac:dyDescent="0.2">
      <c r="A32" s="446" t="s">
        <v>303</v>
      </c>
      <c r="B32" s="447"/>
      <c r="C32" s="448"/>
      <c r="D32" s="448">
        <v>1</v>
      </c>
      <c r="E32" s="448"/>
      <c r="F32" s="448">
        <v>2</v>
      </c>
      <c r="G32" s="448">
        <v>1</v>
      </c>
      <c r="H32" s="448">
        <v>1</v>
      </c>
      <c r="I32" s="449">
        <v>1</v>
      </c>
      <c r="J32" s="450">
        <f>SUM(B32:I32)</f>
        <v>6</v>
      </c>
      <c r="K32" s="451">
        <v>5</v>
      </c>
      <c r="L32" s="452">
        <f>J32+K32</f>
        <v>11</v>
      </c>
      <c r="M32" s="453">
        <v>16</v>
      </c>
    </row>
    <row r="33" spans="1:14" ht="28.5" customHeight="1" thickBot="1" x14ac:dyDescent="0.2">
      <c r="A33" s="454" t="s">
        <v>245</v>
      </c>
      <c r="B33" s="455">
        <f>SUM(B31:B32)</f>
        <v>3</v>
      </c>
      <c r="C33" s="455">
        <f>SUM(C31:C32)</f>
        <v>2</v>
      </c>
      <c r="D33" s="455">
        <f>SUM(D31:D32)</f>
        <v>3</v>
      </c>
      <c r="E33" s="455"/>
      <c r="F33" s="455">
        <f t="shared" ref="F33:L33" si="0">SUM(F31:F32)</f>
        <v>2</v>
      </c>
      <c r="G33" s="455">
        <f t="shared" si="0"/>
        <v>3</v>
      </c>
      <c r="H33" s="455">
        <f t="shared" si="0"/>
        <v>3</v>
      </c>
      <c r="I33" s="456">
        <f t="shared" si="0"/>
        <v>1</v>
      </c>
      <c r="J33" s="457">
        <f t="shared" si="0"/>
        <v>17</v>
      </c>
      <c r="K33" s="456">
        <f t="shared" si="0"/>
        <v>11</v>
      </c>
      <c r="L33" s="458">
        <f t="shared" si="0"/>
        <v>28</v>
      </c>
      <c r="M33" s="459">
        <v>26</v>
      </c>
      <c r="N33" s="82"/>
    </row>
    <row r="34" spans="1:14" x14ac:dyDescent="0.15">
      <c r="B34" s="460" t="s">
        <v>304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</row>
    <row r="35" spans="1:14" x14ac:dyDescent="0.1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4" x14ac:dyDescent="0.15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1:14" x14ac:dyDescent="0.15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4" ht="18.75" x14ac:dyDescent="0.2">
      <c r="A38" s="85" t="s">
        <v>305</v>
      </c>
      <c r="B38" s="46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4" ht="14.25" thickBot="1" x14ac:dyDescent="0.2">
      <c r="B39" s="82"/>
      <c r="C39" s="82"/>
      <c r="D39" s="82"/>
      <c r="E39" s="82"/>
      <c r="F39" s="82"/>
      <c r="G39" s="82"/>
      <c r="H39" s="82"/>
      <c r="I39" s="82"/>
      <c r="J39" s="462"/>
      <c r="K39" s="462"/>
      <c r="L39" s="764" t="s">
        <v>306</v>
      </c>
      <c r="M39" s="764"/>
    </row>
    <row r="40" spans="1:14" ht="58.5" thickBot="1" x14ac:dyDescent="0.2">
      <c r="A40" s="463" t="s">
        <v>295</v>
      </c>
      <c r="B40" s="464" t="s">
        <v>296</v>
      </c>
      <c r="C40" s="465" t="s">
        <v>95</v>
      </c>
      <c r="D40" s="465" t="s">
        <v>297</v>
      </c>
      <c r="E40" s="465" t="s">
        <v>166</v>
      </c>
      <c r="F40" s="465" t="s">
        <v>167</v>
      </c>
      <c r="G40" s="465" t="s">
        <v>298</v>
      </c>
      <c r="H40" s="465" t="s">
        <v>299</v>
      </c>
      <c r="I40" s="466" t="s">
        <v>300</v>
      </c>
      <c r="J40" s="464" t="s">
        <v>245</v>
      </c>
      <c r="K40" s="467" t="s">
        <v>171</v>
      </c>
      <c r="L40" s="468" t="s">
        <v>154</v>
      </c>
      <c r="M40" s="469" t="s">
        <v>302</v>
      </c>
    </row>
    <row r="41" spans="1:14" ht="27.75" thickBot="1" x14ac:dyDescent="0.2">
      <c r="A41" s="470" t="s">
        <v>307</v>
      </c>
      <c r="B41" s="471">
        <v>1</v>
      </c>
      <c r="C41" s="472">
        <v>2</v>
      </c>
      <c r="D41" s="472">
        <v>1</v>
      </c>
      <c r="E41" s="472"/>
      <c r="F41" s="472">
        <v>1</v>
      </c>
      <c r="G41" s="472">
        <v>1</v>
      </c>
      <c r="H41" s="472">
        <v>1</v>
      </c>
      <c r="I41" s="473"/>
      <c r="J41" s="474">
        <f>SUM(B41:I41)</f>
        <v>7</v>
      </c>
      <c r="K41" s="475">
        <v>10</v>
      </c>
      <c r="L41" s="476">
        <f>K41+J41</f>
        <v>17</v>
      </c>
      <c r="M41" s="459">
        <v>17</v>
      </c>
      <c r="N41" s="82"/>
    </row>
    <row r="42" spans="1:14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</row>
    <row r="43" spans="1:14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1:14" x14ac:dyDescent="0.15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</row>
  </sheetData>
  <mergeCells count="66">
    <mergeCell ref="A24:I24"/>
    <mergeCell ref="L39:M39"/>
    <mergeCell ref="A22:C22"/>
    <mergeCell ref="D22:G22"/>
    <mergeCell ref="H22:I22"/>
    <mergeCell ref="A23:C23"/>
    <mergeCell ref="D23:G23"/>
    <mergeCell ref="H23:I23"/>
    <mergeCell ref="L18:M18"/>
    <mergeCell ref="A20:C20"/>
    <mergeCell ref="D20:G20"/>
    <mergeCell ref="H20:I20"/>
    <mergeCell ref="A21:C21"/>
    <mergeCell ref="D21:G21"/>
    <mergeCell ref="H21:I21"/>
    <mergeCell ref="A18:C19"/>
    <mergeCell ref="D18:G19"/>
    <mergeCell ref="H18:I19"/>
    <mergeCell ref="J18:K18"/>
    <mergeCell ref="A12:B12"/>
    <mergeCell ref="C12:D12"/>
    <mergeCell ref="E12:F12"/>
    <mergeCell ref="G12:H12"/>
    <mergeCell ref="I12:J12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K5:M11"/>
    <mergeCell ref="A6:B6"/>
    <mergeCell ref="C6:D6"/>
    <mergeCell ref="E6:F6"/>
    <mergeCell ref="G6:H6"/>
    <mergeCell ref="A5:B5"/>
    <mergeCell ref="C5:D5"/>
    <mergeCell ref="E5:F5"/>
    <mergeCell ref="G5:H5"/>
    <mergeCell ref="I5:J5"/>
    <mergeCell ref="I6:J6"/>
    <mergeCell ref="A7:B7"/>
    <mergeCell ref="C7:D7"/>
    <mergeCell ref="E7:F7"/>
    <mergeCell ref="G7:H7"/>
    <mergeCell ref="I7:J7"/>
    <mergeCell ref="C3:J3"/>
    <mergeCell ref="K3:M4"/>
    <mergeCell ref="C4:D4"/>
    <mergeCell ref="E4:F4"/>
    <mergeCell ref="G4:H4"/>
    <mergeCell ref="I4:J4"/>
  </mergeCells>
  <phoneticPr fontId="1"/>
  <pageMargins left="0.70866141732283472" right="0.70866141732283472" top="0.74803149606299213" bottom="0.74803149606299213" header="0.31496062992125984" footer="0.31496062992125984"/>
  <pageSetup paperSize="9" firstPageNumber="14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D841-1D11-4132-9B07-50971DD4D699}">
  <dimension ref="A1:AG62"/>
  <sheetViews>
    <sheetView tabSelected="1" view="pageBreakPreview" zoomScale="110" zoomScaleNormal="100" zoomScaleSheetLayoutView="110" workbookViewId="0">
      <selection activeCell="AB21" sqref="AB21"/>
    </sheetView>
  </sheetViews>
  <sheetFormatPr defaultRowHeight="13.5" x14ac:dyDescent="0.15"/>
  <cols>
    <col min="1" max="1" width="13.5" style="19" customWidth="1"/>
    <col min="2" max="9" width="3.375" style="19" customWidth="1"/>
    <col min="10" max="10" width="3.5" style="19" customWidth="1"/>
    <col min="11" max="23" width="3.375" style="19" customWidth="1"/>
    <col min="24" max="25" width="3.5" style="19" customWidth="1"/>
    <col min="26" max="26" width="0.375" style="19" customWidth="1"/>
    <col min="27" max="256" width="9" style="19"/>
    <col min="257" max="257" width="13.5" style="19" customWidth="1"/>
    <col min="258" max="265" width="3.375" style="19" customWidth="1"/>
    <col min="266" max="266" width="3.5" style="19" customWidth="1"/>
    <col min="267" max="279" width="3.375" style="19" customWidth="1"/>
    <col min="280" max="281" width="3.5" style="19" customWidth="1"/>
    <col min="282" max="282" width="0.375" style="19" customWidth="1"/>
    <col min="283" max="512" width="9" style="19"/>
    <col min="513" max="513" width="13.5" style="19" customWidth="1"/>
    <col min="514" max="521" width="3.375" style="19" customWidth="1"/>
    <col min="522" max="522" width="3.5" style="19" customWidth="1"/>
    <col min="523" max="535" width="3.375" style="19" customWidth="1"/>
    <col min="536" max="537" width="3.5" style="19" customWidth="1"/>
    <col min="538" max="538" width="0.375" style="19" customWidth="1"/>
    <col min="539" max="768" width="9" style="19"/>
    <col min="769" max="769" width="13.5" style="19" customWidth="1"/>
    <col min="770" max="777" width="3.375" style="19" customWidth="1"/>
    <col min="778" max="778" width="3.5" style="19" customWidth="1"/>
    <col min="779" max="791" width="3.375" style="19" customWidth="1"/>
    <col min="792" max="793" width="3.5" style="19" customWidth="1"/>
    <col min="794" max="794" width="0.375" style="19" customWidth="1"/>
    <col min="795" max="1024" width="9" style="19"/>
    <col min="1025" max="1025" width="13.5" style="19" customWidth="1"/>
    <col min="1026" max="1033" width="3.375" style="19" customWidth="1"/>
    <col min="1034" max="1034" width="3.5" style="19" customWidth="1"/>
    <col min="1035" max="1047" width="3.375" style="19" customWidth="1"/>
    <col min="1048" max="1049" width="3.5" style="19" customWidth="1"/>
    <col min="1050" max="1050" width="0.375" style="19" customWidth="1"/>
    <col min="1051" max="1280" width="9" style="19"/>
    <col min="1281" max="1281" width="13.5" style="19" customWidth="1"/>
    <col min="1282" max="1289" width="3.375" style="19" customWidth="1"/>
    <col min="1290" max="1290" width="3.5" style="19" customWidth="1"/>
    <col min="1291" max="1303" width="3.375" style="19" customWidth="1"/>
    <col min="1304" max="1305" width="3.5" style="19" customWidth="1"/>
    <col min="1306" max="1306" width="0.375" style="19" customWidth="1"/>
    <col min="1307" max="1536" width="9" style="19"/>
    <col min="1537" max="1537" width="13.5" style="19" customWidth="1"/>
    <col min="1538" max="1545" width="3.375" style="19" customWidth="1"/>
    <col min="1546" max="1546" width="3.5" style="19" customWidth="1"/>
    <col min="1547" max="1559" width="3.375" style="19" customWidth="1"/>
    <col min="1560" max="1561" width="3.5" style="19" customWidth="1"/>
    <col min="1562" max="1562" width="0.375" style="19" customWidth="1"/>
    <col min="1563" max="1792" width="9" style="19"/>
    <col min="1793" max="1793" width="13.5" style="19" customWidth="1"/>
    <col min="1794" max="1801" width="3.375" style="19" customWidth="1"/>
    <col min="1802" max="1802" width="3.5" style="19" customWidth="1"/>
    <col min="1803" max="1815" width="3.375" style="19" customWidth="1"/>
    <col min="1816" max="1817" width="3.5" style="19" customWidth="1"/>
    <col min="1818" max="1818" width="0.375" style="19" customWidth="1"/>
    <col min="1819" max="2048" width="9" style="19"/>
    <col min="2049" max="2049" width="13.5" style="19" customWidth="1"/>
    <col min="2050" max="2057" width="3.375" style="19" customWidth="1"/>
    <col min="2058" max="2058" width="3.5" style="19" customWidth="1"/>
    <col min="2059" max="2071" width="3.375" style="19" customWidth="1"/>
    <col min="2072" max="2073" width="3.5" style="19" customWidth="1"/>
    <col min="2074" max="2074" width="0.375" style="19" customWidth="1"/>
    <col min="2075" max="2304" width="9" style="19"/>
    <col min="2305" max="2305" width="13.5" style="19" customWidth="1"/>
    <col min="2306" max="2313" width="3.375" style="19" customWidth="1"/>
    <col min="2314" max="2314" width="3.5" style="19" customWidth="1"/>
    <col min="2315" max="2327" width="3.375" style="19" customWidth="1"/>
    <col min="2328" max="2329" width="3.5" style="19" customWidth="1"/>
    <col min="2330" max="2330" width="0.375" style="19" customWidth="1"/>
    <col min="2331" max="2560" width="9" style="19"/>
    <col min="2561" max="2561" width="13.5" style="19" customWidth="1"/>
    <col min="2562" max="2569" width="3.375" style="19" customWidth="1"/>
    <col min="2570" max="2570" width="3.5" style="19" customWidth="1"/>
    <col min="2571" max="2583" width="3.375" style="19" customWidth="1"/>
    <col min="2584" max="2585" width="3.5" style="19" customWidth="1"/>
    <col min="2586" max="2586" width="0.375" style="19" customWidth="1"/>
    <col min="2587" max="2816" width="9" style="19"/>
    <col min="2817" max="2817" width="13.5" style="19" customWidth="1"/>
    <col min="2818" max="2825" width="3.375" style="19" customWidth="1"/>
    <col min="2826" max="2826" width="3.5" style="19" customWidth="1"/>
    <col min="2827" max="2839" width="3.375" style="19" customWidth="1"/>
    <col min="2840" max="2841" width="3.5" style="19" customWidth="1"/>
    <col min="2842" max="2842" width="0.375" style="19" customWidth="1"/>
    <col min="2843" max="3072" width="9" style="19"/>
    <col min="3073" max="3073" width="13.5" style="19" customWidth="1"/>
    <col min="3074" max="3081" width="3.375" style="19" customWidth="1"/>
    <col min="3082" max="3082" width="3.5" style="19" customWidth="1"/>
    <col min="3083" max="3095" width="3.375" style="19" customWidth="1"/>
    <col min="3096" max="3097" width="3.5" style="19" customWidth="1"/>
    <col min="3098" max="3098" width="0.375" style="19" customWidth="1"/>
    <col min="3099" max="3328" width="9" style="19"/>
    <col min="3329" max="3329" width="13.5" style="19" customWidth="1"/>
    <col min="3330" max="3337" width="3.375" style="19" customWidth="1"/>
    <col min="3338" max="3338" width="3.5" style="19" customWidth="1"/>
    <col min="3339" max="3351" width="3.375" style="19" customWidth="1"/>
    <col min="3352" max="3353" width="3.5" style="19" customWidth="1"/>
    <col min="3354" max="3354" width="0.375" style="19" customWidth="1"/>
    <col min="3355" max="3584" width="9" style="19"/>
    <col min="3585" max="3585" width="13.5" style="19" customWidth="1"/>
    <col min="3586" max="3593" width="3.375" style="19" customWidth="1"/>
    <col min="3594" max="3594" width="3.5" style="19" customWidth="1"/>
    <col min="3595" max="3607" width="3.375" style="19" customWidth="1"/>
    <col min="3608" max="3609" width="3.5" style="19" customWidth="1"/>
    <col min="3610" max="3610" width="0.375" style="19" customWidth="1"/>
    <col min="3611" max="3840" width="9" style="19"/>
    <col min="3841" max="3841" width="13.5" style="19" customWidth="1"/>
    <col min="3842" max="3849" width="3.375" style="19" customWidth="1"/>
    <col min="3850" max="3850" width="3.5" style="19" customWidth="1"/>
    <col min="3851" max="3863" width="3.375" style="19" customWidth="1"/>
    <col min="3864" max="3865" width="3.5" style="19" customWidth="1"/>
    <col min="3866" max="3866" width="0.375" style="19" customWidth="1"/>
    <col min="3867" max="4096" width="9" style="19"/>
    <col min="4097" max="4097" width="13.5" style="19" customWidth="1"/>
    <col min="4098" max="4105" width="3.375" style="19" customWidth="1"/>
    <col min="4106" max="4106" width="3.5" style="19" customWidth="1"/>
    <col min="4107" max="4119" width="3.375" style="19" customWidth="1"/>
    <col min="4120" max="4121" width="3.5" style="19" customWidth="1"/>
    <col min="4122" max="4122" width="0.375" style="19" customWidth="1"/>
    <col min="4123" max="4352" width="9" style="19"/>
    <col min="4353" max="4353" width="13.5" style="19" customWidth="1"/>
    <col min="4354" max="4361" width="3.375" style="19" customWidth="1"/>
    <col min="4362" max="4362" width="3.5" style="19" customWidth="1"/>
    <col min="4363" max="4375" width="3.375" style="19" customWidth="1"/>
    <col min="4376" max="4377" width="3.5" style="19" customWidth="1"/>
    <col min="4378" max="4378" width="0.375" style="19" customWidth="1"/>
    <col min="4379" max="4608" width="9" style="19"/>
    <col min="4609" max="4609" width="13.5" style="19" customWidth="1"/>
    <col min="4610" max="4617" width="3.375" style="19" customWidth="1"/>
    <col min="4618" max="4618" width="3.5" style="19" customWidth="1"/>
    <col min="4619" max="4631" width="3.375" style="19" customWidth="1"/>
    <col min="4632" max="4633" width="3.5" style="19" customWidth="1"/>
    <col min="4634" max="4634" width="0.375" style="19" customWidth="1"/>
    <col min="4635" max="4864" width="9" style="19"/>
    <col min="4865" max="4865" width="13.5" style="19" customWidth="1"/>
    <col min="4866" max="4873" width="3.375" style="19" customWidth="1"/>
    <col min="4874" max="4874" width="3.5" style="19" customWidth="1"/>
    <col min="4875" max="4887" width="3.375" style="19" customWidth="1"/>
    <col min="4888" max="4889" width="3.5" style="19" customWidth="1"/>
    <col min="4890" max="4890" width="0.375" style="19" customWidth="1"/>
    <col min="4891" max="5120" width="9" style="19"/>
    <col min="5121" max="5121" width="13.5" style="19" customWidth="1"/>
    <col min="5122" max="5129" width="3.375" style="19" customWidth="1"/>
    <col min="5130" max="5130" width="3.5" style="19" customWidth="1"/>
    <col min="5131" max="5143" width="3.375" style="19" customWidth="1"/>
    <col min="5144" max="5145" width="3.5" style="19" customWidth="1"/>
    <col min="5146" max="5146" width="0.375" style="19" customWidth="1"/>
    <col min="5147" max="5376" width="9" style="19"/>
    <col min="5377" max="5377" width="13.5" style="19" customWidth="1"/>
    <col min="5378" max="5385" width="3.375" style="19" customWidth="1"/>
    <col min="5386" max="5386" width="3.5" style="19" customWidth="1"/>
    <col min="5387" max="5399" width="3.375" style="19" customWidth="1"/>
    <col min="5400" max="5401" width="3.5" style="19" customWidth="1"/>
    <col min="5402" max="5402" width="0.375" style="19" customWidth="1"/>
    <col min="5403" max="5632" width="9" style="19"/>
    <col min="5633" max="5633" width="13.5" style="19" customWidth="1"/>
    <col min="5634" max="5641" width="3.375" style="19" customWidth="1"/>
    <col min="5642" max="5642" width="3.5" style="19" customWidth="1"/>
    <col min="5643" max="5655" width="3.375" style="19" customWidth="1"/>
    <col min="5656" max="5657" width="3.5" style="19" customWidth="1"/>
    <col min="5658" max="5658" width="0.375" style="19" customWidth="1"/>
    <col min="5659" max="5888" width="9" style="19"/>
    <col min="5889" max="5889" width="13.5" style="19" customWidth="1"/>
    <col min="5890" max="5897" width="3.375" style="19" customWidth="1"/>
    <col min="5898" max="5898" width="3.5" style="19" customWidth="1"/>
    <col min="5899" max="5911" width="3.375" style="19" customWidth="1"/>
    <col min="5912" max="5913" width="3.5" style="19" customWidth="1"/>
    <col min="5914" max="5914" width="0.375" style="19" customWidth="1"/>
    <col min="5915" max="6144" width="9" style="19"/>
    <col min="6145" max="6145" width="13.5" style="19" customWidth="1"/>
    <col min="6146" max="6153" width="3.375" style="19" customWidth="1"/>
    <col min="6154" max="6154" width="3.5" style="19" customWidth="1"/>
    <col min="6155" max="6167" width="3.375" style="19" customWidth="1"/>
    <col min="6168" max="6169" width="3.5" style="19" customWidth="1"/>
    <col min="6170" max="6170" width="0.375" style="19" customWidth="1"/>
    <col min="6171" max="6400" width="9" style="19"/>
    <col min="6401" max="6401" width="13.5" style="19" customWidth="1"/>
    <col min="6402" max="6409" width="3.375" style="19" customWidth="1"/>
    <col min="6410" max="6410" width="3.5" style="19" customWidth="1"/>
    <col min="6411" max="6423" width="3.375" style="19" customWidth="1"/>
    <col min="6424" max="6425" width="3.5" style="19" customWidth="1"/>
    <col min="6426" max="6426" width="0.375" style="19" customWidth="1"/>
    <col min="6427" max="6656" width="9" style="19"/>
    <col min="6657" max="6657" width="13.5" style="19" customWidth="1"/>
    <col min="6658" max="6665" width="3.375" style="19" customWidth="1"/>
    <col min="6666" max="6666" width="3.5" style="19" customWidth="1"/>
    <col min="6667" max="6679" width="3.375" style="19" customWidth="1"/>
    <col min="6680" max="6681" width="3.5" style="19" customWidth="1"/>
    <col min="6682" max="6682" width="0.375" style="19" customWidth="1"/>
    <col min="6683" max="6912" width="9" style="19"/>
    <col min="6913" max="6913" width="13.5" style="19" customWidth="1"/>
    <col min="6914" max="6921" width="3.375" style="19" customWidth="1"/>
    <col min="6922" max="6922" width="3.5" style="19" customWidth="1"/>
    <col min="6923" max="6935" width="3.375" style="19" customWidth="1"/>
    <col min="6936" max="6937" width="3.5" style="19" customWidth="1"/>
    <col min="6938" max="6938" width="0.375" style="19" customWidth="1"/>
    <col min="6939" max="7168" width="9" style="19"/>
    <col min="7169" max="7169" width="13.5" style="19" customWidth="1"/>
    <col min="7170" max="7177" width="3.375" style="19" customWidth="1"/>
    <col min="7178" max="7178" width="3.5" style="19" customWidth="1"/>
    <col min="7179" max="7191" width="3.375" style="19" customWidth="1"/>
    <col min="7192" max="7193" width="3.5" style="19" customWidth="1"/>
    <col min="7194" max="7194" width="0.375" style="19" customWidth="1"/>
    <col min="7195" max="7424" width="9" style="19"/>
    <col min="7425" max="7425" width="13.5" style="19" customWidth="1"/>
    <col min="7426" max="7433" width="3.375" style="19" customWidth="1"/>
    <col min="7434" max="7434" width="3.5" style="19" customWidth="1"/>
    <col min="7435" max="7447" width="3.375" style="19" customWidth="1"/>
    <col min="7448" max="7449" width="3.5" style="19" customWidth="1"/>
    <col min="7450" max="7450" width="0.375" style="19" customWidth="1"/>
    <col min="7451" max="7680" width="9" style="19"/>
    <col min="7681" max="7681" width="13.5" style="19" customWidth="1"/>
    <col min="7682" max="7689" width="3.375" style="19" customWidth="1"/>
    <col min="7690" max="7690" width="3.5" style="19" customWidth="1"/>
    <col min="7691" max="7703" width="3.375" style="19" customWidth="1"/>
    <col min="7704" max="7705" width="3.5" style="19" customWidth="1"/>
    <col min="7706" max="7706" width="0.375" style="19" customWidth="1"/>
    <col min="7707" max="7936" width="9" style="19"/>
    <col min="7937" max="7937" width="13.5" style="19" customWidth="1"/>
    <col min="7938" max="7945" width="3.375" style="19" customWidth="1"/>
    <col min="7946" max="7946" width="3.5" style="19" customWidth="1"/>
    <col min="7947" max="7959" width="3.375" style="19" customWidth="1"/>
    <col min="7960" max="7961" width="3.5" style="19" customWidth="1"/>
    <col min="7962" max="7962" width="0.375" style="19" customWidth="1"/>
    <col min="7963" max="8192" width="9" style="19"/>
    <col min="8193" max="8193" width="13.5" style="19" customWidth="1"/>
    <col min="8194" max="8201" width="3.375" style="19" customWidth="1"/>
    <col min="8202" max="8202" width="3.5" style="19" customWidth="1"/>
    <col min="8203" max="8215" width="3.375" style="19" customWidth="1"/>
    <col min="8216" max="8217" width="3.5" style="19" customWidth="1"/>
    <col min="8218" max="8218" width="0.375" style="19" customWidth="1"/>
    <col min="8219" max="8448" width="9" style="19"/>
    <col min="8449" max="8449" width="13.5" style="19" customWidth="1"/>
    <col min="8450" max="8457" width="3.375" style="19" customWidth="1"/>
    <col min="8458" max="8458" width="3.5" style="19" customWidth="1"/>
    <col min="8459" max="8471" width="3.375" style="19" customWidth="1"/>
    <col min="8472" max="8473" width="3.5" style="19" customWidth="1"/>
    <col min="8474" max="8474" width="0.375" style="19" customWidth="1"/>
    <col min="8475" max="8704" width="9" style="19"/>
    <col min="8705" max="8705" width="13.5" style="19" customWidth="1"/>
    <col min="8706" max="8713" width="3.375" style="19" customWidth="1"/>
    <col min="8714" max="8714" width="3.5" style="19" customWidth="1"/>
    <col min="8715" max="8727" width="3.375" style="19" customWidth="1"/>
    <col min="8728" max="8729" width="3.5" style="19" customWidth="1"/>
    <col min="8730" max="8730" width="0.375" style="19" customWidth="1"/>
    <col min="8731" max="8960" width="9" style="19"/>
    <col min="8961" max="8961" width="13.5" style="19" customWidth="1"/>
    <col min="8962" max="8969" width="3.375" style="19" customWidth="1"/>
    <col min="8970" max="8970" width="3.5" style="19" customWidth="1"/>
    <col min="8971" max="8983" width="3.375" style="19" customWidth="1"/>
    <col min="8984" max="8985" width="3.5" style="19" customWidth="1"/>
    <col min="8986" max="8986" width="0.375" style="19" customWidth="1"/>
    <col min="8987" max="9216" width="9" style="19"/>
    <col min="9217" max="9217" width="13.5" style="19" customWidth="1"/>
    <col min="9218" max="9225" width="3.375" style="19" customWidth="1"/>
    <col min="9226" max="9226" width="3.5" style="19" customWidth="1"/>
    <col min="9227" max="9239" width="3.375" style="19" customWidth="1"/>
    <col min="9240" max="9241" width="3.5" style="19" customWidth="1"/>
    <col min="9242" max="9242" width="0.375" style="19" customWidth="1"/>
    <col min="9243" max="9472" width="9" style="19"/>
    <col min="9473" max="9473" width="13.5" style="19" customWidth="1"/>
    <col min="9474" max="9481" width="3.375" style="19" customWidth="1"/>
    <col min="9482" max="9482" width="3.5" style="19" customWidth="1"/>
    <col min="9483" max="9495" width="3.375" style="19" customWidth="1"/>
    <col min="9496" max="9497" width="3.5" style="19" customWidth="1"/>
    <col min="9498" max="9498" width="0.375" style="19" customWidth="1"/>
    <col min="9499" max="9728" width="9" style="19"/>
    <col min="9729" max="9729" width="13.5" style="19" customWidth="1"/>
    <col min="9730" max="9737" width="3.375" style="19" customWidth="1"/>
    <col min="9738" max="9738" width="3.5" style="19" customWidth="1"/>
    <col min="9739" max="9751" width="3.375" style="19" customWidth="1"/>
    <col min="9752" max="9753" width="3.5" style="19" customWidth="1"/>
    <col min="9754" max="9754" width="0.375" style="19" customWidth="1"/>
    <col min="9755" max="9984" width="9" style="19"/>
    <col min="9985" max="9985" width="13.5" style="19" customWidth="1"/>
    <col min="9986" max="9993" width="3.375" style="19" customWidth="1"/>
    <col min="9994" max="9994" width="3.5" style="19" customWidth="1"/>
    <col min="9995" max="10007" width="3.375" style="19" customWidth="1"/>
    <col min="10008" max="10009" width="3.5" style="19" customWidth="1"/>
    <col min="10010" max="10010" width="0.375" style="19" customWidth="1"/>
    <col min="10011" max="10240" width="9" style="19"/>
    <col min="10241" max="10241" width="13.5" style="19" customWidth="1"/>
    <col min="10242" max="10249" width="3.375" style="19" customWidth="1"/>
    <col min="10250" max="10250" width="3.5" style="19" customWidth="1"/>
    <col min="10251" max="10263" width="3.375" style="19" customWidth="1"/>
    <col min="10264" max="10265" width="3.5" style="19" customWidth="1"/>
    <col min="10266" max="10266" width="0.375" style="19" customWidth="1"/>
    <col min="10267" max="10496" width="9" style="19"/>
    <col min="10497" max="10497" width="13.5" style="19" customWidth="1"/>
    <col min="10498" max="10505" width="3.375" style="19" customWidth="1"/>
    <col min="10506" max="10506" width="3.5" style="19" customWidth="1"/>
    <col min="10507" max="10519" width="3.375" style="19" customWidth="1"/>
    <col min="10520" max="10521" width="3.5" style="19" customWidth="1"/>
    <col min="10522" max="10522" width="0.375" style="19" customWidth="1"/>
    <col min="10523" max="10752" width="9" style="19"/>
    <col min="10753" max="10753" width="13.5" style="19" customWidth="1"/>
    <col min="10754" max="10761" width="3.375" style="19" customWidth="1"/>
    <col min="10762" max="10762" width="3.5" style="19" customWidth="1"/>
    <col min="10763" max="10775" width="3.375" style="19" customWidth="1"/>
    <col min="10776" max="10777" width="3.5" style="19" customWidth="1"/>
    <col min="10778" max="10778" width="0.375" style="19" customWidth="1"/>
    <col min="10779" max="11008" width="9" style="19"/>
    <col min="11009" max="11009" width="13.5" style="19" customWidth="1"/>
    <col min="11010" max="11017" width="3.375" style="19" customWidth="1"/>
    <col min="11018" max="11018" width="3.5" style="19" customWidth="1"/>
    <col min="11019" max="11031" width="3.375" style="19" customWidth="1"/>
    <col min="11032" max="11033" width="3.5" style="19" customWidth="1"/>
    <col min="11034" max="11034" width="0.375" style="19" customWidth="1"/>
    <col min="11035" max="11264" width="9" style="19"/>
    <col min="11265" max="11265" width="13.5" style="19" customWidth="1"/>
    <col min="11266" max="11273" width="3.375" style="19" customWidth="1"/>
    <col min="11274" max="11274" width="3.5" style="19" customWidth="1"/>
    <col min="11275" max="11287" width="3.375" style="19" customWidth="1"/>
    <col min="11288" max="11289" width="3.5" style="19" customWidth="1"/>
    <col min="11290" max="11290" width="0.375" style="19" customWidth="1"/>
    <col min="11291" max="11520" width="9" style="19"/>
    <col min="11521" max="11521" width="13.5" style="19" customWidth="1"/>
    <col min="11522" max="11529" width="3.375" style="19" customWidth="1"/>
    <col min="11530" max="11530" width="3.5" style="19" customWidth="1"/>
    <col min="11531" max="11543" width="3.375" style="19" customWidth="1"/>
    <col min="11544" max="11545" width="3.5" style="19" customWidth="1"/>
    <col min="11546" max="11546" width="0.375" style="19" customWidth="1"/>
    <col min="11547" max="11776" width="9" style="19"/>
    <col min="11777" max="11777" width="13.5" style="19" customWidth="1"/>
    <col min="11778" max="11785" width="3.375" style="19" customWidth="1"/>
    <col min="11786" max="11786" width="3.5" style="19" customWidth="1"/>
    <col min="11787" max="11799" width="3.375" style="19" customWidth="1"/>
    <col min="11800" max="11801" width="3.5" style="19" customWidth="1"/>
    <col min="11802" max="11802" width="0.375" style="19" customWidth="1"/>
    <col min="11803" max="12032" width="9" style="19"/>
    <col min="12033" max="12033" width="13.5" style="19" customWidth="1"/>
    <col min="12034" max="12041" width="3.375" style="19" customWidth="1"/>
    <col min="12042" max="12042" width="3.5" style="19" customWidth="1"/>
    <col min="12043" max="12055" width="3.375" style="19" customWidth="1"/>
    <col min="12056" max="12057" width="3.5" style="19" customWidth="1"/>
    <col min="12058" max="12058" width="0.375" style="19" customWidth="1"/>
    <col min="12059" max="12288" width="9" style="19"/>
    <col min="12289" max="12289" width="13.5" style="19" customWidth="1"/>
    <col min="12290" max="12297" width="3.375" style="19" customWidth="1"/>
    <col min="12298" max="12298" width="3.5" style="19" customWidth="1"/>
    <col min="12299" max="12311" width="3.375" style="19" customWidth="1"/>
    <col min="12312" max="12313" width="3.5" style="19" customWidth="1"/>
    <col min="12314" max="12314" width="0.375" style="19" customWidth="1"/>
    <col min="12315" max="12544" width="9" style="19"/>
    <col min="12545" max="12545" width="13.5" style="19" customWidth="1"/>
    <col min="12546" max="12553" width="3.375" style="19" customWidth="1"/>
    <col min="12554" max="12554" width="3.5" style="19" customWidth="1"/>
    <col min="12555" max="12567" width="3.375" style="19" customWidth="1"/>
    <col min="12568" max="12569" width="3.5" style="19" customWidth="1"/>
    <col min="12570" max="12570" width="0.375" style="19" customWidth="1"/>
    <col min="12571" max="12800" width="9" style="19"/>
    <col min="12801" max="12801" width="13.5" style="19" customWidth="1"/>
    <col min="12802" max="12809" width="3.375" style="19" customWidth="1"/>
    <col min="12810" max="12810" width="3.5" style="19" customWidth="1"/>
    <col min="12811" max="12823" width="3.375" style="19" customWidth="1"/>
    <col min="12824" max="12825" width="3.5" style="19" customWidth="1"/>
    <col min="12826" max="12826" width="0.375" style="19" customWidth="1"/>
    <col min="12827" max="13056" width="9" style="19"/>
    <col min="13057" max="13057" width="13.5" style="19" customWidth="1"/>
    <col min="13058" max="13065" width="3.375" style="19" customWidth="1"/>
    <col min="13066" max="13066" width="3.5" style="19" customWidth="1"/>
    <col min="13067" max="13079" width="3.375" style="19" customWidth="1"/>
    <col min="13080" max="13081" width="3.5" style="19" customWidth="1"/>
    <col min="13082" max="13082" width="0.375" style="19" customWidth="1"/>
    <col min="13083" max="13312" width="9" style="19"/>
    <col min="13313" max="13313" width="13.5" style="19" customWidth="1"/>
    <col min="13314" max="13321" width="3.375" style="19" customWidth="1"/>
    <col min="13322" max="13322" width="3.5" style="19" customWidth="1"/>
    <col min="13323" max="13335" width="3.375" style="19" customWidth="1"/>
    <col min="13336" max="13337" width="3.5" style="19" customWidth="1"/>
    <col min="13338" max="13338" width="0.375" style="19" customWidth="1"/>
    <col min="13339" max="13568" width="9" style="19"/>
    <col min="13569" max="13569" width="13.5" style="19" customWidth="1"/>
    <col min="13570" max="13577" width="3.375" style="19" customWidth="1"/>
    <col min="13578" max="13578" width="3.5" style="19" customWidth="1"/>
    <col min="13579" max="13591" width="3.375" style="19" customWidth="1"/>
    <col min="13592" max="13593" width="3.5" style="19" customWidth="1"/>
    <col min="13594" max="13594" width="0.375" style="19" customWidth="1"/>
    <col min="13595" max="13824" width="9" style="19"/>
    <col min="13825" max="13825" width="13.5" style="19" customWidth="1"/>
    <col min="13826" max="13833" width="3.375" style="19" customWidth="1"/>
    <col min="13834" max="13834" width="3.5" style="19" customWidth="1"/>
    <col min="13835" max="13847" width="3.375" style="19" customWidth="1"/>
    <col min="13848" max="13849" width="3.5" style="19" customWidth="1"/>
    <col min="13850" max="13850" width="0.375" style="19" customWidth="1"/>
    <col min="13851" max="14080" width="9" style="19"/>
    <col min="14081" max="14081" width="13.5" style="19" customWidth="1"/>
    <col min="14082" max="14089" width="3.375" style="19" customWidth="1"/>
    <col min="14090" max="14090" width="3.5" style="19" customWidth="1"/>
    <col min="14091" max="14103" width="3.375" style="19" customWidth="1"/>
    <col min="14104" max="14105" width="3.5" style="19" customWidth="1"/>
    <col min="14106" max="14106" width="0.375" style="19" customWidth="1"/>
    <col min="14107" max="14336" width="9" style="19"/>
    <col min="14337" max="14337" width="13.5" style="19" customWidth="1"/>
    <col min="14338" max="14345" width="3.375" style="19" customWidth="1"/>
    <col min="14346" max="14346" width="3.5" style="19" customWidth="1"/>
    <col min="14347" max="14359" width="3.375" style="19" customWidth="1"/>
    <col min="14360" max="14361" width="3.5" style="19" customWidth="1"/>
    <col min="14362" max="14362" width="0.375" style="19" customWidth="1"/>
    <col min="14363" max="14592" width="9" style="19"/>
    <col min="14593" max="14593" width="13.5" style="19" customWidth="1"/>
    <col min="14594" max="14601" width="3.375" style="19" customWidth="1"/>
    <col min="14602" max="14602" width="3.5" style="19" customWidth="1"/>
    <col min="14603" max="14615" width="3.375" style="19" customWidth="1"/>
    <col min="14616" max="14617" width="3.5" style="19" customWidth="1"/>
    <col min="14618" max="14618" width="0.375" style="19" customWidth="1"/>
    <col min="14619" max="14848" width="9" style="19"/>
    <col min="14849" max="14849" width="13.5" style="19" customWidth="1"/>
    <col min="14850" max="14857" width="3.375" style="19" customWidth="1"/>
    <col min="14858" max="14858" width="3.5" style="19" customWidth="1"/>
    <col min="14859" max="14871" width="3.375" style="19" customWidth="1"/>
    <col min="14872" max="14873" width="3.5" style="19" customWidth="1"/>
    <col min="14874" max="14874" width="0.375" style="19" customWidth="1"/>
    <col min="14875" max="15104" width="9" style="19"/>
    <col min="15105" max="15105" width="13.5" style="19" customWidth="1"/>
    <col min="15106" max="15113" width="3.375" style="19" customWidth="1"/>
    <col min="15114" max="15114" width="3.5" style="19" customWidth="1"/>
    <col min="15115" max="15127" width="3.375" style="19" customWidth="1"/>
    <col min="15128" max="15129" width="3.5" style="19" customWidth="1"/>
    <col min="15130" max="15130" width="0.375" style="19" customWidth="1"/>
    <col min="15131" max="15360" width="9" style="19"/>
    <col min="15361" max="15361" width="13.5" style="19" customWidth="1"/>
    <col min="15362" max="15369" width="3.375" style="19" customWidth="1"/>
    <col min="15370" max="15370" width="3.5" style="19" customWidth="1"/>
    <col min="15371" max="15383" width="3.375" style="19" customWidth="1"/>
    <col min="15384" max="15385" width="3.5" style="19" customWidth="1"/>
    <col min="15386" max="15386" width="0.375" style="19" customWidth="1"/>
    <col min="15387" max="15616" width="9" style="19"/>
    <col min="15617" max="15617" width="13.5" style="19" customWidth="1"/>
    <col min="15618" max="15625" width="3.375" style="19" customWidth="1"/>
    <col min="15626" max="15626" width="3.5" style="19" customWidth="1"/>
    <col min="15627" max="15639" width="3.375" style="19" customWidth="1"/>
    <col min="15640" max="15641" width="3.5" style="19" customWidth="1"/>
    <col min="15642" max="15642" width="0.375" style="19" customWidth="1"/>
    <col min="15643" max="15872" width="9" style="19"/>
    <col min="15873" max="15873" width="13.5" style="19" customWidth="1"/>
    <col min="15874" max="15881" width="3.375" style="19" customWidth="1"/>
    <col min="15882" max="15882" width="3.5" style="19" customWidth="1"/>
    <col min="15883" max="15895" width="3.375" style="19" customWidth="1"/>
    <col min="15896" max="15897" width="3.5" style="19" customWidth="1"/>
    <col min="15898" max="15898" width="0.375" style="19" customWidth="1"/>
    <col min="15899" max="16128" width="9" style="19"/>
    <col min="16129" max="16129" width="13.5" style="19" customWidth="1"/>
    <col min="16130" max="16137" width="3.375" style="19" customWidth="1"/>
    <col min="16138" max="16138" width="3.5" style="19" customWidth="1"/>
    <col min="16139" max="16151" width="3.375" style="19" customWidth="1"/>
    <col min="16152" max="16153" width="3.5" style="19" customWidth="1"/>
    <col min="16154" max="16154" width="0.375" style="19" customWidth="1"/>
    <col min="16155" max="16384" width="9" style="19"/>
  </cols>
  <sheetData>
    <row r="1" spans="1:26" ht="18.75" customHeight="1" thickBot="1" x14ac:dyDescent="0.25">
      <c r="A1" s="461" t="s">
        <v>308</v>
      </c>
      <c r="B1" s="46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768" t="s">
        <v>82</v>
      </c>
      <c r="T1" s="768"/>
      <c r="U1" s="768"/>
      <c r="V1" s="768"/>
      <c r="W1" s="768"/>
      <c r="X1" s="768"/>
      <c r="Y1" s="768"/>
    </row>
    <row r="2" spans="1:26" ht="14.25" thickBot="1" x14ac:dyDescent="0.2">
      <c r="A2" s="477"/>
      <c r="B2" s="769" t="s">
        <v>146</v>
      </c>
      <c r="C2" s="770"/>
      <c r="D2" s="770"/>
      <c r="E2" s="770"/>
      <c r="F2" s="770"/>
      <c r="G2" s="770"/>
      <c r="H2" s="770"/>
      <c r="I2" s="770"/>
      <c r="J2" s="771"/>
      <c r="K2" s="769" t="s">
        <v>124</v>
      </c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1"/>
      <c r="X2" s="477"/>
      <c r="Y2" s="478"/>
    </row>
    <row r="3" spans="1:26" ht="62.1" customHeight="1" thickBot="1" x14ac:dyDescent="0.2">
      <c r="A3" s="479" t="s">
        <v>309</v>
      </c>
      <c r="B3" s="480" t="s">
        <v>310</v>
      </c>
      <c r="C3" s="481" t="s">
        <v>95</v>
      </c>
      <c r="D3" s="481" t="s">
        <v>311</v>
      </c>
      <c r="E3" s="481" t="s">
        <v>166</v>
      </c>
      <c r="F3" s="481" t="s">
        <v>167</v>
      </c>
      <c r="G3" s="481" t="s">
        <v>312</v>
      </c>
      <c r="H3" s="481" t="s">
        <v>313</v>
      </c>
      <c r="I3" s="482" t="s">
        <v>300</v>
      </c>
      <c r="J3" s="483" t="s">
        <v>170</v>
      </c>
      <c r="K3" s="484" t="s">
        <v>171</v>
      </c>
      <c r="L3" s="481" t="s">
        <v>54</v>
      </c>
      <c r="M3" s="481" t="s">
        <v>55</v>
      </c>
      <c r="N3" s="485" t="s">
        <v>127</v>
      </c>
      <c r="O3" s="485" t="s">
        <v>128</v>
      </c>
      <c r="P3" s="485" t="s">
        <v>60</v>
      </c>
      <c r="Q3" s="485" t="s">
        <v>130</v>
      </c>
      <c r="R3" s="485" t="s">
        <v>135</v>
      </c>
      <c r="S3" s="485" t="s">
        <v>253</v>
      </c>
      <c r="T3" s="485" t="s">
        <v>74</v>
      </c>
      <c r="U3" s="485" t="s">
        <v>136</v>
      </c>
      <c r="V3" s="482" t="s">
        <v>314</v>
      </c>
      <c r="W3" s="483" t="s">
        <v>138</v>
      </c>
      <c r="X3" s="486" t="s">
        <v>301</v>
      </c>
      <c r="Y3" s="487" t="s">
        <v>79</v>
      </c>
      <c r="Z3" s="31"/>
    </row>
    <row r="4" spans="1:26" ht="13.5" customHeight="1" x14ac:dyDescent="0.15">
      <c r="A4" s="488" t="s">
        <v>220</v>
      </c>
      <c r="B4" s="489">
        <v>2</v>
      </c>
      <c r="C4" s="490"/>
      <c r="D4" s="490"/>
      <c r="E4" s="490"/>
      <c r="F4" s="490">
        <v>1</v>
      </c>
      <c r="G4" s="491"/>
      <c r="H4" s="490">
        <v>1</v>
      </c>
      <c r="I4" s="492">
        <v>2</v>
      </c>
      <c r="J4" s="493">
        <f t="shared" ref="J4:J15" si="0">SUM(B4:I4)</f>
        <v>6</v>
      </c>
      <c r="K4" s="489">
        <v>4</v>
      </c>
      <c r="L4" s="490"/>
      <c r="M4" s="490">
        <v>1</v>
      </c>
      <c r="N4" s="494">
        <v>2</v>
      </c>
      <c r="O4" s="494"/>
      <c r="P4" s="495"/>
      <c r="Q4" s="494">
        <v>1</v>
      </c>
      <c r="R4" s="494"/>
      <c r="S4" s="494"/>
      <c r="T4" s="494"/>
      <c r="U4" s="494"/>
      <c r="V4" s="496"/>
      <c r="W4" s="497">
        <f t="shared" ref="W4:W15" si="1">SUM(K4:V4)</f>
        <v>8</v>
      </c>
      <c r="X4" s="498">
        <f t="shared" ref="X4:X15" si="2">SUM(J4:V4)</f>
        <v>14</v>
      </c>
      <c r="Y4" s="499">
        <v>14</v>
      </c>
    </row>
    <row r="5" spans="1:26" ht="13.5" customHeight="1" x14ac:dyDescent="0.15">
      <c r="A5" s="500" t="s">
        <v>315</v>
      </c>
      <c r="B5" s="501"/>
      <c r="C5" s="502"/>
      <c r="D5" s="502"/>
      <c r="E5" s="502">
        <v>1</v>
      </c>
      <c r="F5" s="502"/>
      <c r="G5" s="503"/>
      <c r="H5" s="502">
        <v>1</v>
      </c>
      <c r="I5" s="504">
        <v>1</v>
      </c>
      <c r="J5" s="505">
        <f t="shared" si="0"/>
        <v>3</v>
      </c>
      <c r="K5" s="501">
        <v>3</v>
      </c>
      <c r="L5" s="502"/>
      <c r="M5" s="502"/>
      <c r="N5" s="506"/>
      <c r="O5" s="506"/>
      <c r="P5" s="506"/>
      <c r="Q5" s="506"/>
      <c r="R5" s="506"/>
      <c r="S5" s="506"/>
      <c r="T5" s="506"/>
      <c r="U5" s="506"/>
      <c r="V5" s="507"/>
      <c r="W5" s="508">
        <f t="shared" si="1"/>
        <v>3</v>
      </c>
      <c r="X5" s="509">
        <f t="shared" si="2"/>
        <v>6</v>
      </c>
      <c r="Y5" s="510">
        <v>6</v>
      </c>
    </row>
    <row r="6" spans="1:26" ht="13.5" customHeight="1" x14ac:dyDescent="0.15">
      <c r="A6" s="500" t="s">
        <v>316</v>
      </c>
      <c r="B6" s="501">
        <v>5</v>
      </c>
      <c r="C6" s="502"/>
      <c r="D6" s="502"/>
      <c r="E6" s="502"/>
      <c r="F6" s="502"/>
      <c r="G6" s="503"/>
      <c r="H6" s="502">
        <v>4</v>
      </c>
      <c r="I6" s="504">
        <v>1</v>
      </c>
      <c r="J6" s="505">
        <f t="shared" si="0"/>
        <v>10</v>
      </c>
      <c r="K6" s="501">
        <v>13</v>
      </c>
      <c r="L6" s="502"/>
      <c r="M6" s="502"/>
      <c r="N6" s="506"/>
      <c r="O6" s="506"/>
      <c r="P6" s="506">
        <v>6</v>
      </c>
      <c r="Q6" s="506"/>
      <c r="R6" s="506"/>
      <c r="S6" s="506">
        <v>1</v>
      </c>
      <c r="T6" s="506"/>
      <c r="U6" s="506"/>
      <c r="V6" s="507"/>
      <c r="W6" s="508">
        <f t="shared" si="1"/>
        <v>20</v>
      </c>
      <c r="X6" s="509">
        <f t="shared" si="2"/>
        <v>30</v>
      </c>
      <c r="Y6" s="510">
        <v>31</v>
      </c>
    </row>
    <row r="7" spans="1:26" ht="13.5" customHeight="1" x14ac:dyDescent="0.15">
      <c r="A7" s="500" t="s">
        <v>317</v>
      </c>
      <c r="B7" s="501"/>
      <c r="C7" s="502"/>
      <c r="D7" s="502"/>
      <c r="E7" s="502"/>
      <c r="F7" s="502"/>
      <c r="G7" s="503"/>
      <c r="H7" s="502">
        <v>1</v>
      </c>
      <c r="I7" s="504"/>
      <c r="J7" s="505">
        <f t="shared" si="0"/>
        <v>1</v>
      </c>
      <c r="K7" s="501">
        <v>2</v>
      </c>
      <c r="L7" s="502">
        <v>1</v>
      </c>
      <c r="M7" s="502"/>
      <c r="N7" s="506"/>
      <c r="O7" s="506"/>
      <c r="P7" s="506"/>
      <c r="Q7" s="506"/>
      <c r="R7" s="506"/>
      <c r="S7" s="506"/>
      <c r="T7" s="506"/>
      <c r="U7" s="506"/>
      <c r="V7" s="507"/>
      <c r="W7" s="508">
        <f t="shared" si="1"/>
        <v>3</v>
      </c>
      <c r="X7" s="509">
        <f t="shared" si="2"/>
        <v>4</v>
      </c>
      <c r="Y7" s="510">
        <v>3</v>
      </c>
    </row>
    <row r="8" spans="1:26" ht="13.5" customHeight="1" x14ac:dyDescent="0.15">
      <c r="A8" s="500" t="s">
        <v>318</v>
      </c>
      <c r="B8" s="501">
        <v>1</v>
      </c>
      <c r="C8" s="502"/>
      <c r="D8" s="502"/>
      <c r="E8" s="502"/>
      <c r="F8" s="502"/>
      <c r="G8" s="503"/>
      <c r="H8" s="502"/>
      <c r="I8" s="504"/>
      <c r="J8" s="505">
        <f t="shared" si="0"/>
        <v>1</v>
      </c>
      <c r="K8" s="501">
        <v>1</v>
      </c>
      <c r="L8" s="502"/>
      <c r="M8" s="502"/>
      <c r="N8" s="506"/>
      <c r="O8" s="506"/>
      <c r="P8" s="506">
        <v>1</v>
      </c>
      <c r="Q8" s="506"/>
      <c r="R8" s="506"/>
      <c r="S8" s="506"/>
      <c r="T8" s="506"/>
      <c r="U8" s="506"/>
      <c r="V8" s="507"/>
      <c r="W8" s="508">
        <f t="shared" si="1"/>
        <v>2</v>
      </c>
      <c r="X8" s="509">
        <f t="shared" si="2"/>
        <v>3</v>
      </c>
      <c r="Y8" s="510">
        <v>3</v>
      </c>
    </row>
    <row r="9" spans="1:26" ht="13.5" customHeight="1" x14ac:dyDescent="0.15">
      <c r="A9" s="500" t="s">
        <v>319</v>
      </c>
      <c r="B9" s="501"/>
      <c r="C9" s="502"/>
      <c r="D9" s="502"/>
      <c r="E9" s="502"/>
      <c r="F9" s="502"/>
      <c r="G9" s="503"/>
      <c r="H9" s="502">
        <v>2</v>
      </c>
      <c r="I9" s="504"/>
      <c r="J9" s="505">
        <f t="shared" si="0"/>
        <v>2</v>
      </c>
      <c r="K9" s="501">
        <v>1</v>
      </c>
      <c r="L9" s="502"/>
      <c r="M9" s="502"/>
      <c r="N9" s="506"/>
      <c r="O9" s="506"/>
      <c r="P9" s="506"/>
      <c r="Q9" s="506"/>
      <c r="R9" s="506"/>
      <c r="S9" s="506"/>
      <c r="T9" s="506"/>
      <c r="U9" s="506"/>
      <c r="V9" s="507"/>
      <c r="W9" s="508">
        <f t="shared" si="1"/>
        <v>1</v>
      </c>
      <c r="X9" s="509">
        <f t="shared" si="2"/>
        <v>3</v>
      </c>
      <c r="Y9" s="510">
        <v>3</v>
      </c>
    </row>
    <row r="10" spans="1:26" ht="13.5" customHeight="1" x14ac:dyDescent="0.15">
      <c r="A10" s="500" t="s">
        <v>320</v>
      </c>
      <c r="B10" s="501"/>
      <c r="C10" s="502"/>
      <c r="D10" s="502"/>
      <c r="E10" s="502"/>
      <c r="F10" s="502"/>
      <c r="G10" s="503"/>
      <c r="H10" s="502">
        <v>1</v>
      </c>
      <c r="I10" s="511"/>
      <c r="J10" s="505">
        <f t="shared" si="0"/>
        <v>1</v>
      </c>
      <c r="K10" s="501">
        <v>4</v>
      </c>
      <c r="L10" s="502"/>
      <c r="M10" s="502"/>
      <c r="N10" s="506"/>
      <c r="O10" s="506"/>
      <c r="P10" s="506"/>
      <c r="Q10" s="506"/>
      <c r="R10" s="506"/>
      <c r="S10" s="506"/>
      <c r="T10" s="506"/>
      <c r="U10" s="506"/>
      <c r="V10" s="507"/>
      <c r="W10" s="508">
        <f t="shared" si="1"/>
        <v>4</v>
      </c>
      <c r="X10" s="509">
        <f t="shared" si="2"/>
        <v>5</v>
      </c>
      <c r="Y10" s="510">
        <v>5</v>
      </c>
    </row>
    <row r="11" spans="1:26" ht="13.5" customHeight="1" x14ac:dyDescent="0.15">
      <c r="A11" s="500" t="s">
        <v>321</v>
      </c>
      <c r="B11" s="501">
        <v>14</v>
      </c>
      <c r="C11" s="502"/>
      <c r="D11" s="502"/>
      <c r="E11" s="502">
        <v>1</v>
      </c>
      <c r="F11" s="502">
        <v>3</v>
      </c>
      <c r="G11" s="503"/>
      <c r="H11" s="502">
        <v>12</v>
      </c>
      <c r="I11" s="507">
        <v>1</v>
      </c>
      <c r="J11" s="505">
        <f t="shared" si="0"/>
        <v>31</v>
      </c>
      <c r="K11" s="501">
        <v>51</v>
      </c>
      <c r="L11" s="502">
        <v>3</v>
      </c>
      <c r="M11" s="502">
        <v>11</v>
      </c>
      <c r="N11" s="506">
        <v>1</v>
      </c>
      <c r="O11" s="506">
        <v>1</v>
      </c>
      <c r="P11" s="506">
        <v>10</v>
      </c>
      <c r="Q11" s="506">
        <v>1</v>
      </c>
      <c r="R11" s="506"/>
      <c r="S11" s="506"/>
      <c r="T11" s="506">
        <v>1</v>
      </c>
      <c r="U11" s="506">
        <v>1</v>
      </c>
      <c r="V11" s="507"/>
      <c r="W11" s="508">
        <f t="shared" si="1"/>
        <v>80</v>
      </c>
      <c r="X11" s="509">
        <f t="shared" si="2"/>
        <v>111</v>
      </c>
      <c r="Y11" s="510">
        <v>111</v>
      </c>
    </row>
    <row r="12" spans="1:26" ht="13.5" customHeight="1" x14ac:dyDescent="0.15">
      <c r="A12" s="500" t="s">
        <v>322</v>
      </c>
      <c r="B12" s="501">
        <v>6</v>
      </c>
      <c r="C12" s="502"/>
      <c r="D12" s="502"/>
      <c r="E12" s="502">
        <v>1</v>
      </c>
      <c r="F12" s="502">
        <v>6</v>
      </c>
      <c r="G12" s="503"/>
      <c r="H12" s="502">
        <v>7</v>
      </c>
      <c r="I12" s="507">
        <v>1</v>
      </c>
      <c r="J12" s="505">
        <f t="shared" si="0"/>
        <v>21</v>
      </c>
      <c r="K12" s="501">
        <v>77</v>
      </c>
      <c r="L12" s="502">
        <v>2</v>
      </c>
      <c r="M12" s="502">
        <v>7</v>
      </c>
      <c r="N12" s="506">
        <v>1</v>
      </c>
      <c r="O12" s="506">
        <v>2</v>
      </c>
      <c r="P12" s="506">
        <v>6</v>
      </c>
      <c r="Q12" s="506">
        <v>1</v>
      </c>
      <c r="R12" s="506"/>
      <c r="S12" s="506"/>
      <c r="T12" s="506">
        <v>1</v>
      </c>
      <c r="U12" s="506">
        <v>1</v>
      </c>
      <c r="V12" s="507"/>
      <c r="W12" s="508">
        <f t="shared" si="1"/>
        <v>98</v>
      </c>
      <c r="X12" s="509">
        <f t="shared" si="2"/>
        <v>119</v>
      </c>
      <c r="Y12" s="510">
        <v>117</v>
      </c>
    </row>
    <row r="13" spans="1:26" ht="13.5" customHeight="1" x14ac:dyDescent="0.15">
      <c r="A13" s="500" t="s">
        <v>323</v>
      </c>
      <c r="B13" s="501">
        <v>3</v>
      </c>
      <c r="C13" s="502"/>
      <c r="D13" s="502"/>
      <c r="E13" s="502">
        <v>1</v>
      </c>
      <c r="F13" s="502">
        <v>6</v>
      </c>
      <c r="G13" s="503"/>
      <c r="H13" s="502">
        <v>7</v>
      </c>
      <c r="I13" s="507">
        <v>4</v>
      </c>
      <c r="J13" s="505">
        <f t="shared" si="0"/>
        <v>21</v>
      </c>
      <c r="K13" s="501">
        <v>15</v>
      </c>
      <c r="L13" s="502">
        <v>1</v>
      </c>
      <c r="M13" s="502">
        <v>2</v>
      </c>
      <c r="N13" s="506"/>
      <c r="O13" s="506">
        <v>1</v>
      </c>
      <c r="P13" s="506">
        <v>3</v>
      </c>
      <c r="Q13" s="506">
        <v>2</v>
      </c>
      <c r="R13" s="506"/>
      <c r="S13" s="506"/>
      <c r="T13" s="506">
        <v>2</v>
      </c>
      <c r="U13" s="506"/>
      <c r="V13" s="507"/>
      <c r="W13" s="508">
        <f t="shared" si="1"/>
        <v>26</v>
      </c>
      <c r="X13" s="509">
        <f t="shared" si="2"/>
        <v>47</v>
      </c>
      <c r="Y13" s="510">
        <v>46</v>
      </c>
    </row>
    <row r="14" spans="1:26" ht="13.5" customHeight="1" x14ac:dyDescent="0.15">
      <c r="A14" s="500" t="s">
        <v>221</v>
      </c>
      <c r="B14" s="501">
        <v>19</v>
      </c>
      <c r="C14" s="502"/>
      <c r="D14" s="502"/>
      <c r="E14" s="502">
        <v>1</v>
      </c>
      <c r="F14" s="502">
        <v>9</v>
      </c>
      <c r="G14" s="503"/>
      <c r="H14" s="502">
        <v>5</v>
      </c>
      <c r="I14" s="507">
        <v>4</v>
      </c>
      <c r="J14" s="505">
        <f t="shared" si="0"/>
        <v>38</v>
      </c>
      <c r="K14" s="501">
        <v>23</v>
      </c>
      <c r="L14" s="502"/>
      <c r="M14" s="502">
        <v>2</v>
      </c>
      <c r="N14" s="506">
        <v>5</v>
      </c>
      <c r="O14" s="506"/>
      <c r="P14" s="506">
        <v>4</v>
      </c>
      <c r="Q14" s="506">
        <v>4</v>
      </c>
      <c r="R14" s="506"/>
      <c r="S14" s="506"/>
      <c r="T14" s="506"/>
      <c r="U14" s="506"/>
      <c r="V14" s="507"/>
      <c r="W14" s="508">
        <f t="shared" si="1"/>
        <v>38</v>
      </c>
      <c r="X14" s="509">
        <f t="shared" si="2"/>
        <v>76</v>
      </c>
      <c r="Y14" s="510">
        <v>77</v>
      </c>
    </row>
    <row r="15" spans="1:26" ht="13.5" customHeight="1" thickBot="1" x14ac:dyDescent="0.2">
      <c r="A15" s="512" t="s">
        <v>46</v>
      </c>
      <c r="B15" s="513"/>
      <c r="C15" s="514"/>
      <c r="D15" s="514"/>
      <c r="E15" s="514">
        <v>1</v>
      </c>
      <c r="F15" s="514"/>
      <c r="G15" s="515"/>
      <c r="H15" s="514"/>
      <c r="I15" s="516"/>
      <c r="J15" s="517">
        <f t="shared" si="0"/>
        <v>1</v>
      </c>
      <c r="K15" s="513">
        <v>4</v>
      </c>
      <c r="L15" s="514"/>
      <c r="M15" s="514">
        <v>2</v>
      </c>
      <c r="N15" s="518"/>
      <c r="O15" s="518"/>
      <c r="P15" s="518"/>
      <c r="Q15" s="518"/>
      <c r="R15" s="518"/>
      <c r="S15" s="518"/>
      <c r="T15" s="518"/>
      <c r="U15" s="518"/>
      <c r="V15" s="516"/>
      <c r="W15" s="519">
        <f t="shared" si="1"/>
        <v>6</v>
      </c>
      <c r="X15" s="520">
        <f t="shared" si="2"/>
        <v>7</v>
      </c>
      <c r="Y15" s="521">
        <v>7</v>
      </c>
    </row>
    <row r="16" spans="1:26" ht="13.5" customHeight="1" thickTop="1" thickBot="1" x14ac:dyDescent="0.2">
      <c r="A16" s="522" t="s">
        <v>245</v>
      </c>
      <c r="B16" s="523">
        <f t="shared" ref="B16:X16" si="3">SUM(B4:B15)</f>
        <v>50</v>
      </c>
      <c r="C16" s="524">
        <f t="shared" si="3"/>
        <v>0</v>
      </c>
      <c r="D16" s="524">
        <f t="shared" si="3"/>
        <v>0</v>
      </c>
      <c r="E16" s="524">
        <f t="shared" si="3"/>
        <v>6</v>
      </c>
      <c r="F16" s="524">
        <f t="shared" si="3"/>
        <v>25</v>
      </c>
      <c r="G16" s="525"/>
      <c r="H16" s="524">
        <f t="shared" si="3"/>
        <v>41</v>
      </c>
      <c r="I16" s="526">
        <f t="shared" si="3"/>
        <v>14</v>
      </c>
      <c r="J16" s="527">
        <f t="shared" si="3"/>
        <v>136</v>
      </c>
      <c r="K16" s="523">
        <f t="shared" si="3"/>
        <v>198</v>
      </c>
      <c r="L16" s="524">
        <f t="shared" si="3"/>
        <v>7</v>
      </c>
      <c r="M16" s="524">
        <f t="shared" si="3"/>
        <v>25</v>
      </c>
      <c r="N16" s="524">
        <f t="shared" si="3"/>
        <v>9</v>
      </c>
      <c r="O16" s="524">
        <f t="shared" si="3"/>
        <v>4</v>
      </c>
      <c r="P16" s="524">
        <f t="shared" si="3"/>
        <v>30</v>
      </c>
      <c r="Q16" s="528">
        <f t="shared" si="3"/>
        <v>9</v>
      </c>
      <c r="R16" s="528">
        <f t="shared" si="3"/>
        <v>0</v>
      </c>
      <c r="S16" s="528">
        <f t="shared" si="3"/>
        <v>1</v>
      </c>
      <c r="T16" s="528">
        <f t="shared" si="3"/>
        <v>4</v>
      </c>
      <c r="U16" s="528">
        <f t="shared" si="3"/>
        <v>2</v>
      </c>
      <c r="V16" s="526">
        <f t="shared" si="3"/>
        <v>0</v>
      </c>
      <c r="W16" s="528">
        <f t="shared" si="3"/>
        <v>289</v>
      </c>
      <c r="X16" s="529">
        <f t="shared" si="3"/>
        <v>425</v>
      </c>
      <c r="Y16" s="529">
        <v>423</v>
      </c>
    </row>
    <row r="17" spans="1:33" ht="27" customHeight="1" x14ac:dyDescent="0.15">
      <c r="A17" s="772" t="s">
        <v>324</v>
      </c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  <c r="R17" s="772"/>
      <c r="S17" s="772"/>
      <c r="T17" s="772"/>
      <c r="U17" s="772"/>
      <c r="V17" s="772"/>
      <c r="W17" s="772"/>
      <c r="X17" s="772"/>
      <c r="Y17" s="82"/>
    </row>
    <row r="18" spans="1:33" x14ac:dyDescent="0.15">
      <c r="A18" s="530"/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82"/>
    </row>
    <row r="19" spans="1:33" ht="19.5" thickBot="1" x14ac:dyDescent="0.25">
      <c r="A19" s="461" t="s">
        <v>325</v>
      </c>
      <c r="B19" s="531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2"/>
      <c r="Y19" s="532" t="s">
        <v>182</v>
      </c>
    </row>
    <row r="20" spans="1:33" ht="14.25" thickBot="1" x14ac:dyDescent="0.2">
      <c r="A20" s="530"/>
      <c r="B20" s="773" t="s">
        <v>146</v>
      </c>
      <c r="C20" s="774"/>
      <c r="D20" s="774"/>
      <c r="E20" s="774"/>
      <c r="F20" s="774"/>
      <c r="G20" s="774"/>
      <c r="H20" s="774"/>
      <c r="I20" s="774"/>
      <c r="J20" s="774"/>
      <c r="K20" s="775" t="s">
        <v>152</v>
      </c>
      <c r="L20" s="776"/>
      <c r="M20" s="776"/>
      <c r="N20" s="776"/>
      <c r="O20" s="776"/>
      <c r="P20" s="776"/>
      <c r="Q20" s="776"/>
      <c r="R20" s="776"/>
      <c r="S20" s="776"/>
      <c r="T20" s="776"/>
      <c r="U20" s="776"/>
      <c r="V20" s="776"/>
      <c r="W20" s="777"/>
      <c r="X20" s="533"/>
      <c r="Y20" s="82"/>
    </row>
    <row r="21" spans="1:33" ht="62.1" customHeight="1" thickBot="1" x14ac:dyDescent="0.2">
      <c r="A21" s="534" t="s">
        <v>326</v>
      </c>
      <c r="B21" s="484" t="s">
        <v>310</v>
      </c>
      <c r="C21" s="481" t="s">
        <v>95</v>
      </c>
      <c r="D21" s="481" t="s">
        <v>311</v>
      </c>
      <c r="E21" s="481" t="s">
        <v>166</v>
      </c>
      <c r="F21" s="481" t="s">
        <v>167</v>
      </c>
      <c r="G21" s="481" t="s">
        <v>312</v>
      </c>
      <c r="H21" s="481" t="s">
        <v>313</v>
      </c>
      <c r="I21" s="482" t="s">
        <v>327</v>
      </c>
      <c r="J21" s="483" t="s">
        <v>170</v>
      </c>
      <c r="K21" s="535" t="s">
        <v>171</v>
      </c>
      <c r="L21" s="481" t="s">
        <v>54</v>
      </c>
      <c r="M21" s="481" t="s">
        <v>55</v>
      </c>
      <c r="N21" s="485" t="s">
        <v>127</v>
      </c>
      <c r="O21" s="485" t="s">
        <v>128</v>
      </c>
      <c r="P21" s="485" t="s">
        <v>60</v>
      </c>
      <c r="Q21" s="485" t="s">
        <v>130</v>
      </c>
      <c r="R21" s="485" t="s">
        <v>135</v>
      </c>
      <c r="S21" s="485" t="s">
        <v>253</v>
      </c>
      <c r="T21" s="485" t="s">
        <v>74</v>
      </c>
      <c r="U21" s="485" t="s">
        <v>136</v>
      </c>
      <c r="V21" s="482" t="s">
        <v>314</v>
      </c>
      <c r="W21" s="483" t="s">
        <v>138</v>
      </c>
      <c r="X21" s="486" t="s">
        <v>301</v>
      </c>
      <c r="Y21" s="487" t="s">
        <v>302</v>
      </c>
    </row>
    <row r="22" spans="1:33" ht="13.5" customHeight="1" x14ac:dyDescent="0.15">
      <c r="A22" s="536" t="s">
        <v>220</v>
      </c>
      <c r="B22" s="537">
        <v>1</v>
      </c>
      <c r="C22" s="538"/>
      <c r="D22" s="538"/>
      <c r="E22" s="538"/>
      <c r="F22" s="538"/>
      <c r="G22" s="539"/>
      <c r="H22" s="538"/>
      <c r="I22" s="540"/>
      <c r="J22" s="505">
        <f t="shared" ref="J22:J32" si="4">SUM(B22:I22)</f>
        <v>1</v>
      </c>
      <c r="K22" s="541"/>
      <c r="L22" s="538"/>
      <c r="M22" s="538"/>
      <c r="N22" s="538"/>
      <c r="O22" s="538"/>
      <c r="P22" s="495"/>
      <c r="Q22" s="495"/>
      <c r="R22" s="494"/>
      <c r="S22" s="494"/>
      <c r="T22" s="495"/>
      <c r="U22" s="495"/>
      <c r="V22" s="542"/>
      <c r="W22" s="508">
        <f t="shared" ref="W22:W32" si="5">SUM(K22:V22)</f>
        <v>0</v>
      </c>
      <c r="X22" s="543">
        <f t="shared" ref="X22:X32" si="6">SUM(J22:V22)</f>
        <v>1</v>
      </c>
      <c r="Y22" s="544">
        <v>2</v>
      </c>
    </row>
    <row r="23" spans="1:33" ht="13.5" customHeight="1" x14ac:dyDescent="0.15">
      <c r="A23" s="500" t="s">
        <v>315</v>
      </c>
      <c r="B23" s="501"/>
      <c r="C23" s="502"/>
      <c r="D23" s="502"/>
      <c r="E23" s="502"/>
      <c r="F23" s="502"/>
      <c r="G23" s="503"/>
      <c r="H23" s="502"/>
      <c r="I23" s="504"/>
      <c r="J23" s="505">
        <f t="shared" si="4"/>
        <v>0</v>
      </c>
      <c r="K23" s="545"/>
      <c r="L23" s="502"/>
      <c r="M23" s="502"/>
      <c r="N23" s="502"/>
      <c r="O23" s="502"/>
      <c r="P23" s="506"/>
      <c r="Q23" s="506"/>
      <c r="R23" s="506"/>
      <c r="S23" s="506"/>
      <c r="T23" s="506"/>
      <c r="U23" s="506"/>
      <c r="V23" s="507"/>
      <c r="W23" s="508">
        <f t="shared" si="5"/>
        <v>0</v>
      </c>
      <c r="X23" s="509">
        <f t="shared" si="6"/>
        <v>0</v>
      </c>
      <c r="Y23" s="510">
        <v>1</v>
      </c>
    </row>
    <row r="24" spans="1:33" ht="13.5" customHeight="1" x14ac:dyDescent="0.15">
      <c r="A24" s="500" t="s">
        <v>316</v>
      </c>
      <c r="B24" s="501">
        <v>1</v>
      </c>
      <c r="C24" s="502"/>
      <c r="D24" s="502"/>
      <c r="E24" s="502"/>
      <c r="F24" s="502"/>
      <c r="G24" s="503"/>
      <c r="H24" s="502"/>
      <c r="I24" s="504"/>
      <c r="J24" s="505">
        <f t="shared" si="4"/>
        <v>1</v>
      </c>
      <c r="K24" s="545"/>
      <c r="L24" s="546"/>
      <c r="M24" s="502"/>
      <c r="N24" s="546"/>
      <c r="O24" s="546"/>
      <c r="P24" s="506"/>
      <c r="Q24" s="506"/>
      <c r="R24" s="506"/>
      <c r="S24" s="506"/>
      <c r="T24" s="506"/>
      <c r="U24" s="506"/>
      <c r="V24" s="507"/>
      <c r="W24" s="508">
        <f t="shared" si="5"/>
        <v>0</v>
      </c>
      <c r="X24" s="509">
        <f t="shared" si="6"/>
        <v>1</v>
      </c>
      <c r="Y24" s="510">
        <v>5</v>
      </c>
    </row>
    <row r="25" spans="1:33" ht="13.5" customHeight="1" x14ac:dyDescent="0.15">
      <c r="A25" s="500" t="s">
        <v>317</v>
      </c>
      <c r="B25" s="501"/>
      <c r="C25" s="502"/>
      <c r="D25" s="502"/>
      <c r="E25" s="502"/>
      <c r="F25" s="502"/>
      <c r="G25" s="503"/>
      <c r="H25" s="502"/>
      <c r="I25" s="504"/>
      <c r="J25" s="505">
        <f t="shared" si="4"/>
        <v>0</v>
      </c>
      <c r="K25" s="545"/>
      <c r="L25" s="546"/>
      <c r="M25" s="502"/>
      <c r="N25" s="546"/>
      <c r="O25" s="546"/>
      <c r="P25" s="506"/>
      <c r="Q25" s="506"/>
      <c r="R25" s="506"/>
      <c r="S25" s="506"/>
      <c r="T25" s="506"/>
      <c r="U25" s="506"/>
      <c r="V25" s="507"/>
      <c r="W25" s="508">
        <f t="shared" si="5"/>
        <v>0</v>
      </c>
      <c r="X25" s="509">
        <f t="shared" si="6"/>
        <v>0</v>
      </c>
      <c r="Y25" s="510">
        <v>0</v>
      </c>
    </row>
    <row r="26" spans="1:33" ht="13.5" customHeight="1" x14ac:dyDescent="0.15">
      <c r="A26" s="500" t="s">
        <v>318</v>
      </c>
      <c r="B26" s="501"/>
      <c r="C26" s="502"/>
      <c r="D26" s="502"/>
      <c r="E26" s="502"/>
      <c r="F26" s="502"/>
      <c r="G26" s="503"/>
      <c r="H26" s="502"/>
      <c r="I26" s="504"/>
      <c r="J26" s="505">
        <f t="shared" si="4"/>
        <v>0</v>
      </c>
      <c r="K26" s="545"/>
      <c r="L26" s="546"/>
      <c r="M26" s="502"/>
      <c r="N26" s="546"/>
      <c r="O26" s="546"/>
      <c r="P26" s="506"/>
      <c r="Q26" s="506"/>
      <c r="R26" s="506"/>
      <c r="S26" s="506"/>
      <c r="T26" s="506"/>
      <c r="U26" s="506"/>
      <c r="V26" s="507"/>
      <c r="W26" s="508">
        <f t="shared" si="5"/>
        <v>0</v>
      </c>
      <c r="X26" s="509">
        <f t="shared" si="6"/>
        <v>0</v>
      </c>
      <c r="Y26" s="510">
        <v>0</v>
      </c>
    </row>
    <row r="27" spans="1:33" ht="13.5" customHeight="1" x14ac:dyDescent="0.15">
      <c r="A27" s="500" t="s">
        <v>319</v>
      </c>
      <c r="B27" s="501"/>
      <c r="C27" s="502"/>
      <c r="D27" s="502"/>
      <c r="E27" s="502"/>
      <c r="F27" s="502"/>
      <c r="G27" s="503"/>
      <c r="H27" s="502"/>
      <c r="I27" s="504"/>
      <c r="J27" s="505">
        <f t="shared" si="4"/>
        <v>0</v>
      </c>
      <c r="K27" s="545"/>
      <c r="L27" s="546"/>
      <c r="M27" s="502"/>
      <c r="N27" s="546"/>
      <c r="O27" s="546"/>
      <c r="P27" s="506"/>
      <c r="Q27" s="506"/>
      <c r="R27" s="506"/>
      <c r="S27" s="506"/>
      <c r="T27" s="506"/>
      <c r="U27" s="506"/>
      <c r="V27" s="507"/>
      <c r="W27" s="508">
        <f t="shared" si="5"/>
        <v>0</v>
      </c>
      <c r="X27" s="509">
        <f t="shared" si="6"/>
        <v>0</v>
      </c>
      <c r="Y27" s="510">
        <v>0</v>
      </c>
    </row>
    <row r="28" spans="1:33" ht="13.5" customHeight="1" x14ac:dyDescent="0.15">
      <c r="A28" s="500" t="s">
        <v>320</v>
      </c>
      <c r="B28" s="501"/>
      <c r="C28" s="502"/>
      <c r="D28" s="502"/>
      <c r="E28" s="502"/>
      <c r="F28" s="502"/>
      <c r="G28" s="503"/>
      <c r="H28" s="502"/>
      <c r="I28" s="511"/>
      <c r="J28" s="505">
        <f t="shared" si="4"/>
        <v>0</v>
      </c>
      <c r="K28" s="545"/>
      <c r="L28" s="546"/>
      <c r="M28" s="502"/>
      <c r="N28" s="546"/>
      <c r="O28" s="546"/>
      <c r="P28" s="506"/>
      <c r="Q28" s="506"/>
      <c r="R28" s="506"/>
      <c r="S28" s="506"/>
      <c r="T28" s="506"/>
      <c r="U28" s="506"/>
      <c r="V28" s="507"/>
      <c r="W28" s="508">
        <f t="shared" si="5"/>
        <v>0</v>
      </c>
      <c r="X28" s="509">
        <f t="shared" si="6"/>
        <v>0</v>
      </c>
      <c r="Y28" s="510">
        <v>0</v>
      </c>
    </row>
    <row r="29" spans="1:33" ht="13.5" customHeight="1" x14ac:dyDescent="0.15">
      <c r="A29" s="500" t="s">
        <v>321</v>
      </c>
      <c r="B29" s="501"/>
      <c r="C29" s="502"/>
      <c r="D29" s="502"/>
      <c r="E29" s="502"/>
      <c r="F29" s="502">
        <v>1</v>
      </c>
      <c r="G29" s="503"/>
      <c r="H29" s="502">
        <v>1</v>
      </c>
      <c r="I29" s="507"/>
      <c r="J29" s="505">
        <f t="shared" si="4"/>
        <v>2</v>
      </c>
      <c r="K29" s="545"/>
      <c r="L29" s="546"/>
      <c r="M29" s="502"/>
      <c r="N29" s="546"/>
      <c r="O29" s="546"/>
      <c r="P29" s="506"/>
      <c r="Q29" s="506"/>
      <c r="R29" s="506"/>
      <c r="S29" s="506"/>
      <c r="T29" s="506"/>
      <c r="U29" s="506"/>
      <c r="V29" s="507"/>
      <c r="W29" s="508">
        <f t="shared" si="5"/>
        <v>0</v>
      </c>
      <c r="X29" s="509">
        <f t="shared" si="6"/>
        <v>2</v>
      </c>
      <c r="Y29" s="510">
        <v>0</v>
      </c>
      <c r="Z29" s="386"/>
      <c r="AA29" s="386"/>
      <c r="AB29" s="386"/>
      <c r="AC29" s="386"/>
      <c r="AD29" s="386"/>
      <c r="AE29" s="386"/>
      <c r="AF29" s="386"/>
      <c r="AG29" s="386"/>
    </row>
    <row r="30" spans="1:33" ht="13.5" customHeight="1" x14ac:dyDescent="0.15">
      <c r="A30" s="500" t="s">
        <v>322</v>
      </c>
      <c r="B30" s="501"/>
      <c r="C30" s="502"/>
      <c r="D30" s="502"/>
      <c r="E30" s="502"/>
      <c r="F30" s="502"/>
      <c r="G30" s="503"/>
      <c r="H30" s="502"/>
      <c r="I30" s="507">
        <v>1</v>
      </c>
      <c r="J30" s="505">
        <f t="shared" si="4"/>
        <v>1</v>
      </c>
      <c r="K30" s="545"/>
      <c r="L30" s="546"/>
      <c r="M30" s="502"/>
      <c r="N30" s="546"/>
      <c r="O30" s="546"/>
      <c r="P30" s="506"/>
      <c r="Q30" s="506"/>
      <c r="R30" s="506"/>
      <c r="S30" s="506"/>
      <c r="T30" s="506"/>
      <c r="U30" s="506"/>
      <c r="V30" s="507"/>
      <c r="W30" s="508">
        <f t="shared" si="5"/>
        <v>0</v>
      </c>
      <c r="X30" s="509">
        <f t="shared" si="6"/>
        <v>1</v>
      </c>
      <c r="Y30" s="510">
        <v>3</v>
      </c>
    </row>
    <row r="31" spans="1:33" ht="13.5" customHeight="1" x14ac:dyDescent="0.15">
      <c r="A31" s="500" t="s">
        <v>323</v>
      </c>
      <c r="B31" s="501"/>
      <c r="C31" s="502"/>
      <c r="D31" s="502"/>
      <c r="E31" s="502"/>
      <c r="F31" s="502"/>
      <c r="G31" s="503"/>
      <c r="H31" s="502"/>
      <c r="I31" s="507"/>
      <c r="J31" s="505">
        <f t="shared" si="4"/>
        <v>0</v>
      </c>
      <c r="K31" s="545"/>
      <c r="L31" s="546"/>
      <c r="M31" s="502"/>
      <c r="N31" s="546"/>
      <c r="O31" s="546"/>
      <c r="P31" s="506"/>
      <c r="Q31" s="506"/>
      <c r="R31" s="506"/>
      <c r="S31" s="506"/>
      <c r="T31" s="506"/>
      <c r="U31" s="506"/>
      <c r="V31" s="507"/>
      <c r="W31" s="508">
        <f t="shared" si="5"/>
        <v>0</v>
      </c>
      <c r="X31" s="509">
        <f t="shared" si="6"/>
        <v>0</v>
      </c>
      <c r="Y31" s="510">
        <v>0</v>
      </c>
    </row>
    <row r="32" spans="1:33" ht="13.5" customHeight="1" x14ac:dyDescent="0.15">
      <c r="A32" s="500" t="s">
        <v>221</v>
      </c>
      <c r="B32" s="501">
        <v>7</v>
      </c>
      <c r="C32" s="502"/>
      <c r="D32" s="502"/>
      <c r="E32" s="502">
        <v>1</v>
      </c>
      <c r="F32" s="502">
        <v>2</v>
      </c>
      <c r="G32" s="503"/>
      <c r="H32" s="502"/>
      <c r="I32" s="507">
        <v>1</v>
      </c>
      <c r="J32" s="505">
        <f t="shared" si="4"/>
        <v>11</v>
      </c>
      <c r="K32" s="545"/>
      <c r="L32" s="502"/>
      <c r="M32" s="502"/>
      <c r="N32" s="502"/>
      <c r="O32" s="502"/>
      <c r="P32" s="506"/>
      <c r="Q32" s="506">
        <v>1</v>
      </c>
      <c r="R32" s="506"/>
      <c r="S32" s="506"/>
      <c r="T32" s="506"/>
      <c r="U32" s="506"/>
      <c r="V32" s="507"/>
      <c r="W32" s="508">
        <f t="shared" si="5"/>
        <v>1</v>
      </c>
      <c r="X32" s="509">
        <f t="shared" si="6"/>
        <v>12</v>
      </c>
      <c r="Y32" s="510">
        <v>8</v>
      </c>
    </row>
    <row r="33" spans="1:31" ht="13.5" customHeight="1" thickBot="1" x14ac:dyDescent="0.2">
      <c r="A33" s="512" t="s">
        <v>46</v>
      </c>
      <c r="B33" s="513"/>
      <c r="C33" s="514"/>
      <c r="D33" s="514"/>
      <c r="E33" s="514"/>
      <c r="F33" s="514"/>
      <c r="G33" s="515"/>
      <c r="H33" s="514"/>
      <c r="I33" s="516"/>
      <c r="J33" s="517">
        <f>SUM(B33:I33)</f>
        <v>0</v>
      </c>
      <c r="K33" s="547"/>
      <c r="L33" s="514"/>
      <c r="M33" s="514"/>
      <c r="N33" s="514"/>
      <c r="O33" s="514"/>
      <c r="P33" s="518"/>
      <c r="Q33" s="518"/>
      <c r="R33" s="518"/>
      <c r="S33" s="518"/>
      <c r="T33" s="518"/>
      <c r="U33" s="518"/>
      <c r="V33" s="516"/>
      <c r="W33" s="519">
        <f>SUM(K33:V33)</f>
        <v>0</v>
      </c>
      <c r="X33" s="520">
        <f>SUM(J33:V33)</f>
        <v>0</v>
      </c>
      <c r="Y33" s="521">
        <v>0</v>
      </c>
    </row>
    <row r="34" spans="1:31" ht="13.5" customHeight="1" thickTop="1" thickBot="1" x14ac:dyDescent="0.2">
      <c r="A34" s="522" t="s">
        <v>245</v>
      </c>
      <c r="B34" s="523">
        <f t="shared" ref="B34:I34" si="7">SUM(B22:B33)</f>
        <v>9</v>
      </c>
      <c r="C34" s="524">
        <f t="shared" si="7"/>
        <v>0</v>
      </c>
      <c r="D34" s="524">
        <f t="shared" si="7"/>
        <v>0</v>
      </c>
      <c r="E34" s="524">
        <f t="shared" si="7"/>
        <v>1</v>
      </c>
      <c r="F34" s="524">
        <f t="shared" si="7"/>
        <v>3</v>
      </c>
      <c r="G34" s="525"/>
      <c r="H34" s="524">
        <f t="shared" si="7"/>
        <v>1</v>
      </c>
      <c r="I34" s="526">
        <f t="shared" si="7"/>
        <v>2</v>
      </c>
      <c r="J34" s="527">
        <f>SUM(B34:I34)</f>
        <v>16</v>
      </c>
      <c r="K34" s="548">
        <f t="shared" ref="K34:X34" si="8">SUM(K22:K33)</f>
        <v>0</v>
      </c>
      <c r="L34" s="524">
        <f t="shared" si="8"/>
        <v>0</v>
      </c>
      <c r="M34" s="524">
        <f t="shared" si="8"/>
        <v>0</v>
      </c>
      <c r="N34" s="524">
        <f t="shared" si="8"/>
        <v>0</v>
      </c>
      <c r="O34" s="524">
        <f t="shared" si="8"/>
        <v>0</v>
      </c>
      <c r="P34" s="524">
        <f t="shared" si="8"/>
        <v>0</v>
      </c>
      <c r="Q34" s="528">
        <f t="shared" si="8"/>
        <v>1</v>
      </c>
      <c r="R34" s="528">
        <f t="shared" si="8"/>
        <v>0</v>
      </c>
      <c r="S34" s="528">
        <f t="shared" si="8"/>
        <v>0</v>
      </c>
      <c r="T34" s="528">
        <f t="shared" si="8"/>
        <v>0</v>
      </c>
      <c r="U34" s="528">
        <f t="shared" si="8"/>
        <v>0</v>
      </c>
      <c r="V34" s="526">
        <f t="shared" si="8"/>
        <v>0</v>
      </c>
      <c r="W34" s="526">
        <f t="shared" si="8"/>
        <v>1</v>
      </c>
      <c r="X34" s="549">
        <f t="shared" si="8"/>
        <v>17</v>
      </c>
      <c r="Y34" s="549">
        <v>19</v>
      </c>
    </row>
    <row r="35" spans="1:31" ht="12" customHeight="1" x14ac:dyDescent="0.15">
      <c r="A35" s="530"/>
      <c r="B35" s="530"/>
      <c r="C35" s="530"/>
      <c r="D35" s="530"/>
      <c r="E35" s="530"/>
      <c r="F35" s="530"/>
      <c r="G35" s="530"/>
      <c r="H35" s="530"/>
      <c r="I35" s="530"/>
      <c r="J35" s="55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51"/>
      <c r="W35" s="551"/>
      <c r="X35" s="551"/>
      <c r="Y35" s="82"/>
    </row>
    <row r="36" spans="1:31" ht="18.75" x14ac:dyDescent="0.2">
      <c r="A36" s="461" t="s">
        <v>328</v>
      </c>
      <c r="B36" s="531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530"/>
      <c r="Y36" s="82"/>
    </row>
    <row r="37" spans="1:31" ht="14.25" thickBot="1" x14ac:dyDescent="0.2">
      <c r="A37" s="530"/>
      <c r="B37" s="530"/>
      <c r="C37" s="530"/>
      <c r="D37" s="530"/>
      <c r="E37" s="530"/>
      <c r="F37" s="530"/>
      <c r="G37" s="530"/>
      <c r="H37" s="532"/>
      <c r="I37" s="565"/>
      <c r="J37" s="565"/>
      <c r="K37" s="565"/>
      <c r="L37" s="565"/>
      <c r="M37" s="566" t="s">
        <v>82</v>
      </c>
      <c r="N37" s="532"/>
      <c r="O37" s="532"/>
      <c r="P37" s="532"/>
      <c r="Q37" s="532"/>
      <c r="R37" s="532"/>
      <c r="S37" s="532"/>
      <c r="T37" s="532"/>
      <c r="U37" s="532"/>
      <c r="V37" s="530"/>
      <c r="W37" s="530"/>
      <c r="X37" s="530"/>
      <c r="Y37" s="82"/>
    </row>
    <row r="38" spans="1:31" ht="51.75" customHeight="1" thickBot="1" x14ac:dyDescent="0.2">
      <c r="A38" s="552" t="s">
        <v>329</v>
      </c>
      <c r="B38" s="484" t="s">
        <v>310</v>
      </c>
      <c r="C38" s="481" t="s">
        <v>95</v>
      </c>
      <c r="D38" s="481" t="s">
        <v>311</v>
      </c>
      <c r="E38" s="481" t="s">
        <v>166</v>
      </c>
      <c r="F38" s="481" t="s">
        <v>167</v>
      </c>
      <c r="G38" s="481" t="s">
        <v>312</v>
      </c>
      <c r="H38" s="481" t="s">
        <v>313</v>
      </c>
      <c r="I38" s="482" t="s">
        <v>327</v>
      </c>
      <c r="J38" s="778" t="s">
        <v>301</v>
      </c>
      <c r="K38" s="779"/>
      <c r="L38" s="780" t="s">
        <v>330</v>
      </c>
      <c r="M38" s="781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82"/>
    </row>
    <row r="39" spans="1:31" ht="13.5" customHeight="1" x14ac:dyDescent="0.15">
      <c r="A39" s="553" t="s">
        <v>331</v>
      </c>
      <c r="B39" s="537">
        <v>3</v>
      </c>
      <c r="C39" s="538"/>
      <c r="D39" s="538">
        <v>2</v>
      </c>
      <c r="E39" s="538">
        <v>15</v>
      </c>
      <c r="F39" s="538">
        <v>3</v>
      </c>
      <c r="G39" s="538">
        <v>1</v>
      </c>
      <c r="H39" s="538">
        <v>1</v>
      </c>
      <c r="I39" s="542">
        <v>3</v>
      </c>
      <c r="J39" s="782">
        <f t="shared" ref="J39:J46" si="9">SUM(B39:I39)</f>
        <v>28</v>
      </c>
      <c r="K39" s="783"/>
      <c r="L39" s="784">
        <v>28</v>
      </c>
      <c r="M39" s="785"/>
      <c r="N39" s="554"/>
      <c r="O39" s="554"/>
      <c r="P39" s="554"/>
      <c r="Q39" s="554"/>
      <c r="R39" s="554"/>
      <c r="S39" s="554"/>
      <c r="T39" s="554"/>
      <c r="U39" s="554"/>
      <c r="V39" s="530"/>
      <c r="W39" s="530"/>
      <c r="X39" s="530"/>
      <c r="Y39" s="82"/>
    </row>
    <row r="40" spans="1:31" ht="13.5" customHeight="1" x14ac:dyDescent="0.15">
      <c r="A40" s="555" t="s">
        <v>332</v>
      </c>
      <c r="B40" s="501">
        <v>1</v>
      </c>
      <c r="C40" s="502"/>
      <c r="D40" s="502"/>
      <c r="E40" s="502">
        <v>4</v>
      </c>
      <c r="F40" s="502"/>
      <c r="G40" s="502"/>
      <c r="H40" s="502">
        <v>1</v>
      </c>
      <c r="I40" s="507">
        <v>1</v>
      </c>
      <c r="J40" s="786">
        <f t="shared" si="9"/>
        <v>7</v>
      </c>
      <c r="K40" s="787"/>
      <c r="L40" s="788">
        <v>7</v>
      </c>
      <c r="M40" s="789"/>
      <c r="N40" s="554"/>
      <c r="O40" s="554"/>
      <c r="P40" s="554"/>
      <c r="Q40" s="554"/>
      <c r="R40" s="554"/>
      <c r="S40" s="554"/>
      <c r="T40" s="554"/>
      <c r="U40" s="554"/>
      <c r="V40" s="530"/>
      <c r="W40" s="530"/>
      <c r="X40" s="530"/>
      <c r="Y40" s="82"/>
    </row>
    <row r="41" spans="1:31" ht="13.5" customHeight="1" x14ac:dyDescent="0.15">
      <c r="A41" s="555" t="s">
        <v>333</v>
      </c>
      <c r="B41" s="501"/>
      <c r="C41" s="502"/>
      <c r="D41" s="502"/>
      <c r="E41" s="502">
        <v>3</v>
      </c>
      <c r="F41" s="502"/>
      <c r="G41" s="502"/>
      <c r="H41" s="502"/>
      <c r="I41" s="507"/>
      <c r="J41" s="786">
        <f t="shared" si="9"/>
        <v>3</v>
      </c>
      <c r="K41" s="787"/>
      <c r="L41" s="788">
        <v>3</v>
      </c>
      <c r="M41" s="789"/>
      <c r="N41" s="554"/>
      <c r="O41" s="554"/>
      <c r="P41" s="554"/>
      <c r="Q41" s="554"/>
      <c r="R41" s="554"/>
      <c r="S41" s="554"/>
      <c r="T41" s="554"/>
      <c r="U41" s="554"/>
      <c r="V41" s="530"/>
      <c r="W41" s="530"/>
      <c r="X41" s="551"/>
      <c r="Y41" s="82"/>
    </row>
    <row r="42" spans="1:31" ht="13.5" customHeight="1" x14ac:dyDescent="0.15">
      <c r="A42" s="555" t="s">
        <v>334</v>
      </c>
      <c r="B42" s="501"/>
      <c r="C42" s="502"/>
      <c r="D42" s="502"/>
      <c r="E42" s="502">
        <v>5</v>
      </c>
      <c r="F42" s="502"/>
      <c r="G42" s="502"/>
      <c r="H42" s="502"/>
      <c r="I42" s="507"/>
      <c r="J42" s="786">
        <f t="shared" si="9"/>
        <v>5</v>
      </c>
      <c r="K42" s="787"/>
      <c r="L42" s="788">
        <v>5</v>
      </c>
      <c r="M42" s="789"/>
      <c r="N42" s="554"/>
      <c r="O42" s="554"/>
      <c r="P42" s="554"/>
      <c r="Q42" s="554"/>
      <c r="R42" s="554"/>
      <c r="S42" s="554"/>
      <c r="T42" s="554"/>
      <c r="U42" s="554"/>
      <c r="V42" s="530"/>
      <c r="W42" s="530"/>
      <c r="X42" s="551"/>
      <c r="Y42" s="82"/>
    </row>
    <row r="43" spans="1:31" ht="13.5" customHeight="1" x14ac:dyDescent="0.15">
      <c r="A43" s="555" t="s">
        <v>335</v>
      </c>
      <c r="B43" s="501">
        <v>9</v>
      </c>
      <c r="C43" s="502">
        <v>1</v>
      </c>
      <c r="D43" s="502">
        <v>4</v>
      </c>
      <c r="E43" s="502">
        <v>30</v>
      </c>
      <c r="F43" s="502">
        <v>3</v>
      </c>
      <c r="G43" s="502">
        <v>6</v>
      </c>
      <c r="H43" s="502">
        <v>4</v>
      </c>
      <c r="I43" s="507">
        <v>3</v>
      </c>
      <c r="J43" s="786">
        <f t="shared" si="9"/>
        <v>60</v>
      </c>
      <c r="K43" s="787"/>
      <c r="L43" s="788">
        <v>62</v>
      </c>
      <c r="M43" s="789"/>
      <c r="N43" s="554"/>
      <c r="O43" s="554"/>
      <c r="P43" s="554"/>
      <c r="Q43" s="554"/>
      <c r="R43" s="554"/>
      <c r="S43" s="554"/>
      <c r="T43" s="554"/>
      <c r="U43" s="554"/>
      <c r="V43" s="530"/>
      <c r="W43" s="530"/>
      <c r="X43" s="551"/>
      <c r="Y43" s="82"/>
    </row>
    <row r="44" spans="1:31" ht="13.5" customHeight="1" x14ac:dyDescent="0.15">
      <c r="A44" s="555" t="s">
        <v>336</v>
      </c>
      <c r="B44" s="501">
        <v>3</v>
      </c>
      <c r="C44" s="502"/>
      <c r="D44" s="502">
        <v>1</v>
      </c>
      <c r="E44" s="502">
        <v>8</v>
      </c>
      <c r="F44" s="502">
        <v>1</v>
      </c>
      <c r="G44" s="502">
        <v>3</v>
      </c>
      <c r="H44" s="502">
        <v>1</v>
      </c>
      <c r="I44" s="507">
        <v>1</v>
      </c>
      <c r="J44" s="786">
        <f t="shared" si="9"/>
        <v>18</v>
      </c>
      <c r="K44" s="787"/>
      <c r="L44" s="788">
        <v>19</v>
      </c>
      <c r="M44" s="789"/>
      <c r="N44" s="554"/>
      <c r="O44" s="554"/>
      <c r="P44" s="554"/>
      <c r="Q44" s="554"/>
      <c r="R44" s="554"/>
      <c r="S44" s="554"/>
      <c r="T44" s="554"/>
      <c r="U44" s="554"/>
      <c r="V44" s="530"/>
      <c r="W44" s="530"/>
      <c r="X44" s="551"/>
      <c r="Y44" s="82"/>
    </row>
    <row r="45" spans="1:31" ht="13.5" customHeight="1" x14ac:dyDescent="0.15">
      <c r="A45" s="555" t="s">
        <v>337</v>
      </c>
      <c r="B45" s="501">
        <v>5</v>
      </c>
      <c r="C45" s="502"/>
      <c r="D45" s="502">
        <v>1</v>
      </c>
      <c r="E45" s="502">
        <v>21</v>
      </c>
      <c r="F45" s="502">
        <v>1</v>
      </c>
      <c r="G45" s="502">
        <v>1</v>
      </c>
      <c r="H45" s="502">
        <v>2</v>
      </c>
      <c r="I45" s="507"/>
      <c r="J45" s="786">
        <f t="shared" si="9"/>
        <v>31</v>
      </c>
      <c r="K45" s="787"/>
      <c r="L45" s="788">
        <v>32</v>
      </c>
      <c r="M45" s="789"/>
      <c r="N45" s="554"/>
      <c r="O45" s="554"/>
      <c r="P45" s="554"/>
      <c r="Q45" s="554"/>
      <c r="R45" s="554"/>
      <c r="S45" s="554"/>
      <c r="T45" s="554"/>
      <c r="U45" s="554"/>
      <c r="V45" s="530"/>
      <c r="W45" s="530"/>
      <c r="X45" s="551"/>
      <c r="Y45" s="82"/>
    </row>
    <row r="46" spans="1:31" ht="13.5" customHeight="1" thickBot="1" x14ac:dyDescent="0.2">
      <c r="A46" s="556" t="s">
        <v>338</v>
      </c>
      <c r="B46" s="513">
        <v>3</v>
      </c>
      <c r="C46" s="514"/>
      <c r="D46" s="514">
        <v>2</v>
      </c>
      <c r="E46" s="514">
        <v>20</v>
      </c>
      <c r="F46" s="514">
        <v>1</v>
      </c>
      <c r="G46" s="514">
        <v>1</v>
      </c>
      <c r="H46" s="514"/>
      <c r="I46" s="516"/>
      <c r="J46" s="792">
        <f t="shared" si="9"/>
        <v>27</v>
      </c>
      <c r="K46" s="793"/>
      <c r="L46" s="794">
        <v>29</v>
      </c>
      <c r="M46" s="795"/>
      <c r="N46" s="554"/>
      <c r="O46" s="554"/>
      <c r="P46" s="554"/>
      <c r="Q46" s="554"/>
      <c r="R46" s="554"/>
      <c r="S46" s="554"/>
      <c r="T46" s="554"/>
      <c r="U46" s="554"/>
      <c r="V46" s="530"/>
      <c r="W46" s="530"/>
      <c r="X46" s="551"/>
      <c r="Y46" s="82"/>
    </row>
    <row r="47" spans="1:31" ht="13.5" customHeight="1" thickTop="1" thickBot="1" x14ac:dyDescent="0.2">
      <c r="A47" s="557" t="s">
        <v>245</v>
      </c>
      <c r="B47" s="523">
        <f t="shared" ref="B47:K47" si="10">SUM(B39:B46)</f>
        <v>24</v>
      </c>
      <c r="C47" s="524">
        <f t="shared" si="10"/>
        <v>1</v>
      </c>
      <c r="D47" s="524">
        <f t="shared" si="10"/>
        <v>10</v>
      </c>
      <c r="E47" s="524">
        <f t="shared" si="10"/>
        <v>106</v>
      </c>
      <c r="F47" s="524">
        <f t="shared" si="10"/>
        <v>9</v>
      </c>
      <c r="G47" s="524">
        <f t="shared" si="10"/>
        <v>12</v>
      </c>
      <c r="H47" s="524">
        <f t="shared" si="10"/>
        <v>9</v>
      </c>
      <c r="I47" s="526">
        <f t="shared" si="10"/>
        <v>8</v>
      </c>
      <c r="J47" s="790">
        <f t="shared" si="10"/>
        <v>179</v>
      </c>
      <c r="K47" s="791">
        <f t="shared" si="10"/>
        <v>0</v>
      </c>
      <c r="L47" s="790">
        <v>185</v>
      </c>
      <c r="M47" s="791">
        <v>0</v>
      </c>
      <c r="S47" s="554"/>
      <c r="T47" s="554"/>
      <c r="U47" s="554"/>
      <c r="V47" s="530"/>
      <c r="W47" s="530"/>
      <c r="X47" s="551"/>
      <c r="Y47" s="82"/>
      <c r="AB47" s="554"/>
      <c r="AC47" s="554"/>
      <c r="AD47" s="554"/>
      <c r="AE47" s="554"/>
    </row>
    <row r="48" spans="1:31" ht="1.5" customHeight="1" x14ac:dyDescent="0.15">
      <c r="A48" s="530"/>
      <c r="B48" s="530"/>
      <c r="C48" s="53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30"/>
      <c r="R48" s="530"/>
      <c r="S48" s="530"/>
      <c r="T48" s="530"/>
      <c r="U48" s="530"/>
      <c r="V48" s="530"/>
      <c r="W48" s="530"/>
      <c r="X48" s="530"/>
      <c r="Y48" s="82"/>
    </row>
    <row r="49" spans="1:25" x14ac:dyDescent="0.1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1:25" x14ac:dyDescent="0.1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1:25" x14ac:dyDescent="0.1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1:25" x14ac:dyDescent="0.1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1:25" x14ac:dyDescent="0.1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spans="1:25" x14ac:dyDescent="0.1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1:25" x14ac:dyDescent="0.1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1:25" x14ac:dyDescent="0.1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1:25" x14ac:dyDescent="0.1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1:25" x14ac:dyDescent="0.1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spans="1:25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spans="1:25" x14ac:dyDescent="0.1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1:25" x14ac:dyDescent="0.1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1:25" x14ac:dyDescent="0.1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</sheetData>
  <mergeCells count="26">
    <mergeCell ref="J47:K47"/>
    <mergeCell ref="L47:M47"/>
    <mergeCell ref="J44:K44"/>
    <mergeCell ref="L44:M44"/>
    <mergeCell ref="J45:K45"/>
    <mergeCell ref="L45:M45"/>
    <mergeCell ref="J46:K46"/>
    <mergeCell ref="L46:M46"/>
    <mergeCell ref="J41:K41"/>
    <mergeCell ref="L41:M41"/>
    <mergeCell ref="J42:K42"/>
    <mergeCell ref="L42:M42"/>
    <mergeCell ref="J43:K43"/>
    <mergeCell ref="L43:M43"/>
    <mergeCell ref="J38:K38"/>
    <mergeCell ref="L38:M38"/>
    <mergeCell ref="J39:K39"/>
    <mergeCell ref="L39:M39"/>
    <mergeCell ref="J40:K40"/>
    <mergeCell ref="L40:M40"/>
    <mergeCell ref="S1:Y1"/>
    <mergeCell ref="B2:J2"/>
    <mergeCell ref="K2:W2"/>
    <mergeCell ref="A17:X17"/>
    <mergeCell ref="B20:J20"/>
    <mergeCell ref="K20:W20"/>
  </mergeCells>
  <phoneticPr fontId="1"/>
  <pageMargins left="0.70866141732283472" right="0.70866141732283472" top="0.74803149606299213" bottom="0.74803149606299213" header="0.31496062992125984" footer="0.31496062992125984"/>
  <pageSetup paperSize="9" scale="93" firstPageNumber="15" fitToHeight="0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BCCD-4231-4984-A98C-45FD865532C6}">
  <dimension ref="A1:AA37"/>
  <sheetViews>
    <sheetView view="pageBreakPreview" topLeftCell="A25" zoomScale="110" zoomScaleNormal="110" zoomScaleSheetLayoutView="110" workbookViewId="0">
      <selection activeCell="Z1" sqref="Z1:AD1048576"/>
    </sheetView>
  </sheetViews>
  <sheetFormatPr defaultRowHeight="13.5" x14ac:dyDescent="0.15"/>
  <cols>
    <col min="1" max="1" width="10.375" style="19" customWidth="1"/>
    <col min="2" max="22" width="3.375" style="19" customWidth="1"/>
    <col min="23" max="23" width="4" style="19" customWidth="1"/>
    <col min="24" max="24" width="2.5" style="19" customWidth="1"/>
    <col min="25" max="25" width="2.5" style="567" customWidth="1"/>
    <col min="26" max="252" width="9" style="19"/>
    <col min="253" max="253" width="8.875" style="19" customWidth="1"/>
    <col min="254" max="254" width="3.625" style="19" customWidth="1"/>
    <col min="255" max="274" width="3.25" style="19" customWidth="1"/>
    <col min="275" max="275" width="4" style="19" customWidth="1"/>
    <col min="276" max="276" width="2.5" style="19" customWidth="1"/>
    <col min="277" max="508" width="9" style="19"/>
    <col min="509" max="509" width="8.875" style="19" customWidth="1"/>
    <col min="510" max="510" width="3.625" style="19" customWidth="1"/>
    <col min="511" max="530" width="3.25" style="19" customWidth="1"/>
    <col min="531" max="531" width="4" style="19" customWidth="1"/>
    <col min="532" max="532" width="2.5" style="19" customWidth="1"/>
    <col min="533" max="764" width="9" style="19"/>
    <col min="765" max="765" width="8.875" style="19" customWidth="1"/>
    <col min="766" max="766" width="3.625" style="19" customWidth="1"/>
    <col min="767" max="786" width="3.25" style="19" customWidth="1"/>
    <col min="787" max="787" width="4" style="19" customWidth="1"/>
    <col min="788" max="788" width="2.5" style="19" customWidth="1"/>
    <col min="789" max="1020" width="9" style="19"/>
    <col min="1021" max="1021" width="8.875" style="19" customWidth="1"/>
    <col min="1022" max="1022" width="3.625" style="19" customWidth="1"/>
    <col min="1023" max="1042" width="3.25" style="19" customWidth="1"/>
    <col min="1043" max="1043" width="4" style="19" customWidth="1"/>
    <col min="1044" max="1044" width="2.5" style="19" customWidth="1"/>
    <col min="1045" max="1276" width="9" style="19"/>
    <col min="1277" max="1277" width="8.875" style="19" customWidth="1"/>
    <col min="1278" max="1278" width="3.625" style="19" customWidth="1"/>
    <col min="1279" max="1298" width="3.25" style="19" customWidth="1"/>
    <col min="1299" max="1299" width="4" style="19" customWidth="1"/>
    <col min="1300" max="1300" width="2.5" style="19" customWidth="1"/>
    <col min="1301" max="1532" width="9" style="19"/>
    <col min="1533" max="1533" width="8.875" style="19" customWidth="1"/>
    <col min="1534" max="1534" width="3.625" style="19" customWidth="1"/>
    <col min="1535" max="1554" width="3.25" style="19" customWidth="1"/>
    <col min="1555" max="1555" width="4" style="19" customWidth="1"/>
    <col min="1556" max="1556" width="2.5" style="19" customWidth="1"/>
    <col min="1557" max="1788" width="9" style="19"/>
    <col min="1789" max="1789" width="8.875" style="19" customWidth="1"/>
    <col min="1790" max="1790" width="3.625" style="19" customWidth="1"/>
    <col min="1791" max="1810" width="3.25" style="19" customWidth="1"/>
    <col min="1811" max="1811" width="4" style="19" customWidth="1"/>
    <col min="1812" max="1812" width="2.5" style="19" customWidth="1"/>
    <col min="1813" max="2044" width="9" style="19"/>
    <col min="2045" max="2045" width="8.875" style="19" customWidth="1"/>
    <col min="2046" max="2046" width="3.625" style="19" customWidth="1"/>
    <col min="2047" max="2066" width="3.25" style="19" customWidth="1"/>
    <col min="2067" max="2067" width="4" style="19" customWidth="1"/>
    <col min="2068" max="2068" width="2.5" style="19" customWidth="1"/>
    <col min="2069" max="2300" width="9" style="19"/>
    <col min="2301" max="2301" width="8.875" style="19" customWidth="1"/>
    <col min="2302" max="2302" width="3.625" style="19" customWidth="1"/>
    <col min="2303" max="2322" width="3.25" style="19" customWidth="1"/>
    <col min="2323" max="2323" width="4" style="19" customWidth="1"/>
    <col min="2324" max="2324" width="2.5" style="19" customWidth="1"/>
    <col min="2325" max="2556" width="9" style="19"/>
    <col min="2557" max="2557" width="8.875" style="19" customWidth="1"/>
    <col min="2558" max="2558" width="3.625" style="19" customWidth="1"/>
    <col min="2559" max="2578" width="3.25" style="19" customWidth="1"/>
    <col min="2579" max="2579" width="4" style="19" customWidth="1"/>
    <col min="2580" max="2580" width="2.5" style="19" customWidth="1"/>
    <col min="2581" max="2812" width="9" style="19"/>
    <col min="2813" max="2813" width="8.875" style="19" customWidth="1"/>
    <col min="2814" max="2814" width="3.625" style="19" customWidth="1"/>
    <col min="2815" max="2834" width="3.25" style="19" customWidth="1"/>
    <col min="2835" max="2835" width="4" style="19" customWidth="1"/>
    <col min="2836" max="2836" width="2.5" style="19" customWidth="1"/>
    <col min="2837" max="3068" width="9" style="19"/>
    <col min="3069" max="3069" width="8.875" style="19" customWidth="1"/>
    <col min="3070" max="3070" width="3.625" style="19" customWidth="1"/>
    <col min="3071" max="3090" width="3.25" style="19" customWidth="1"/>
    <col min="3091" max="3091" width="4" style="19" customWidth="1"/>
    <col min="3092" max="3092" width="2.5" style="19" customWidth="1"/>
    <col min="3093" max="3324" width="9" style="19"/>
    <col min="3325" max="3325" width="8.875" style="19" customWidth="1"/>
    <col min="3326" max="3326" width="3.625" style="19" customWidth="1"/>
    <col min="3327" max="3346" width="3.25" style="19" customWidth="1"/>
    <col min="3347" max="3347" width="4" style="19" customWidth="1"/>
    <col min="3348" max="3348" width="2.5" style="19" customWidth="1"/>
    <col min="3349" max="3580" width="9" style="19"/>
    <col min="3581" max="3581" width="8.875" style="19" customWidth="1"/>
    <col min="3582" max="3582" width="3.625" style="19" customWidth="1"/>
    <col min="3583" max="3602" width="3.25" style="19" customWidth="1"/>
    <col min="3603" max="3603" width="4" style="19" customWidth="1"/>
    <col min="3604" max="3604" width="2.5" style="19" customWidth="1"/>
    <col min="3605" max="3836" width="9" style="19"/>
    <col min="3837" max="3837" width="8.875" style="19" customWidth="1"/>
    <col min="3838" max="3838" width="3.625" style="19" customWidth="1"/>
    <col min="3839" max="3858" width="3.25" style="19" customWidth="1"/>
    <col min="3859" max="3859" width="4" style="19" customWidth="1"/>
    <col min="3860" max="3860" width="2.5" style="19" customWidth="1"/>
    <col min="3861" max="4092" width="9" style="19"/>
    <col min="4093" max="4093" width="8.875" style="19" customWidth="1"/>
    <col min="4094" max="4094" width="3.625" style="19" customWidth="1"/>
    <col min="4095" max="4114" width="3.25" style="19" customWidth="1"/>
    <col min="4115" max="4115" width="4" style="19" customWidth="1"/>
    <col min="4116" max="4116" width="2.5" style="19" customWidth="1"/>
    <col min="4117" max="4348" width="9" style="19"/>
    <col min="4349" max="4349" width="8.875" style="19" customWidth="1"/>
    <col min="4350" max="4350" width="3.625" style="19" customWidth="1"/>
    <col min="4351" max="4370" width="3.25" style="19" customWidth="1"/>
    <col min="4371" max="4371" width="4" style="19" customWidth="1"/>
    <col min="4372" max="4372" width="2.5" style="19" customWidth="1"/>
    <col min="4373" max="4604" width="9" style="19"/>
    <col min="4605" max="4605" width="8.875" style="19" customWidth="1"/>
    <col min="4606" max="4606" width="3.625" style="19" customWidth="1"/>
    <col min="4607" max="4626" width="3.25" style="19" customWidth="1"/>
    <col min="4627" max="4627" width="4" style="19" customWidth="1"/>
    <col min="4628" max="4628" width="2.5" style="19" customWidth="1"/>
    <col min="4629" max="4860" width="9" style="19"/>
    <col min="4861" max="4861" width="8.875" style="19" customWidth="1"/>
    <col min="4862" max="4862" width="3.625" style="19" customWidth="1"/>
    <col min="4863" max="4882" width="3.25" style="19" customWidth="1"/>
    <col min="4883" max="4883" width="4" style="19" customWidth="1"/>
    <col min="4884" max="4884" width="2.5" style="19" customWidth="1"/>
    <col min="4885" max="5116" width="9" style="19"/>
    <col min="5117" max="5117" width="8.875" style="19" customWidth="1"/>
    <col min="5118" max="5118" width="3.625" style="19" customWidth="1"/>
    <col min="5119" max="5138" width="3.25" style="19" customWidth="1"/>
    <col min="5139" max="5139" width="4" style="19" customWidth="1"/>
    <col min="5140" max="5140" width="2.5" style="19" customWidth="1"/>
    <col min="5141" max="5372" width="9" style="19"/>
    <col min="5373" max="5373" width="8.875" style="19" customWidth="1"/>
    <col min="5374" max="5374" width="3.625" style="19" customWidth="1"/>
    <col min="5375" max="5394" width="3.25" style="19" customWidth="1"/>
    <col min="5395" max="5395" width="4" style="19" customWidth="1"/>
    <col min="5396" max="5396" width="2.5" style="19" customWidth="1"/>
    <col min="5397" max="5628" width="9" style="19"/>
    <col min="5629" max="5629" width="8.875" style="19" customWidth="1"/>
    <col min="5630" max="5630" width="3.625" style="19" customWidth="1"/>
    <col min="5631" max="5650" width="3.25" style="19" customWidth="1"/>
    <col min="5651" max="5651" width="4" style="19" customWidth="1"/>
    <col min="5652" max="5652" width="2.5" style="19" customWidth="1"/>
    <col min="5653" max="5884" width="9" style="19"/>
    <col min="5885" max="5885" width="8.875" style="19" customWidth="1"/>
    <col min="5886" max="5886" width="3.625" style="19" customWidth="1"/>
    <col min="5887" max="5906" width="3.25" style="19" customWidth="1"/>
    <col min="5907" max="5907" width="4" style="19" customWidth="1"/>
    <col min="5908" max="5908" width="2.5" style="19" customWidth="1"/>
    <col min="5909" max="6140" width="9" style="19"/>
    <col min="6141" max="6141" width="8.875" style="19" customWidth="1"/>
    <col min="6142" max="6142" width="3.625" style="19" customWidth="1"/>
    <col min="6143" max="6162" width="3.25" style="19" customWidth="1"/>
    <col min="6163" max="6163" width="4" style="19" customWidth="1"/>
    <col min="6164" max="6164" width="2.5" style="19" customWidth="1"/>
    <col min="6165" max="6396" width="9" style="19"/>
    <col min="6397" max="6397" width="8.875" style="19" customWidth="1"/>
    <col min="6398" max="6398" width="3.625" style="19" customWidth="1"/>
    <col min="6399" max="6418" width="3.25" style="19" customWidth="1"/>
    <col min="6419" max="6419" width="4" style="19" customWidth="1"/>
    <col min="6420" max="6420" width="2.5" style="19" customWidth="1"/>
    <col min="6421" max="6652" width="9" style="19"/>
    <col min="6653" max="6653" width="8.875" style="19" customWidth="1"/>
    <col min="6654" max="6654" width="3.625" style="19" customWidth="1"/>
    <col min="6655" max="6674" width="3.25" style="19" customWidth="1"/>
    <col min="6675" max="6675" width="4" style="19" customWidth="1"/>
    <col min="6676" max="6676" width="2.5" style="19" customWidth="1"/>
    <col min="6677" max="6908" width="9" style="19"/>
    <col min="6909" max="6909" width="8.875" style="19" customWidth="1"/>
    <col min="6910" max="6910" width="3.625" style="19" customWidth="1"/>
    <col min="6911" max="6930" width="3.25" style="19" customWidth="1"/>
    <col min="6931" max="6931" width="4" style="19" customWidth="1"/>
    <col min="6932" max="6932" width="2.5" style="19" customWidth="1"/>
    <col min="6933" max="7164" width="9" style="19"/>
    <col min="7165" max="7165" width="8.875" style="19" customWidth="1"/>
    <col min="7166" max="7166" width="3.625" style="19" customWidth="1"/>
    <col min="7167" max="7186" width="3.25" style="19" customWidth="1"/>
    <col min="7187" max="7187" width="4" style="19" customWidth="1"/>
    <col min="7188" max="7188" width="2.5" style="19" customWidth="1"/>
    <col min="7189" max="7420" width="9" style="19"/>
    <col min="7421" max="7421" width="8.875" style="19" customWidth="1"/>
    <col min="7422" max="7422" width="3.625" style="19" customWidth="1"/>
    <col min="7423" max="7442" width="3.25" style="19" customWidth="1"/>
    <col min="7443" max="7443" width="4" style="19" customWidth="1"/>
    <col min="7444" max="7444" width="2.5" style="19" customWidth="1"/>
    <col min="7445" max="7676" width="9" style="19"/>
    <col min="7677" max="7677" width="8.875" style="19" customWidth="1"/>
    <col min="7678" max="7678" width="3.625" style="19" customWidth="1"/>
    <col min="7679" max="7698" width="3.25" style="19" customWidth="1"/>
    <col min="7699" max="7699" width="4" style="19" customWidth="1"/>
    <col min="7700" max="7700" width="2.5" style="19" customWidth="1"/>
    <col min="7701" max="7932" width="9" style="19"/>
    <col min="7933" max="7933" width="8.875" style="19" customWidth="1"/>
    <col min="7934" max="7934" width="3.625" style="19" customWidth="1"/>
    <col min="7935" max="7954" width="3.25" style="19" customWidth="1"/>
    <col min="7955" max="7955" width="4" style="19" customWidth="1"/>
    <col min="7956" max="7956" width="2.5" style="19" customWidth="1"/>
    <col min="7957" max="8188" width="9" style="19"/>
    <col min="8189" max="8189" width="8.875" style="19" customWidth="1"/>
    <col min="8190" max="8190" width="3.625" style="19" customWidth="1"/>
    <col min="8191" max="8210" width="3.25" style="19" customWidth="1"/>
    <col min="8211" max="8211" width="4" style="19" customWidth="1"/>
    <col min="8212" max="8212" width="2.5" style="19" customWidth="1"/>
    <col min="8213" max="8444" width="9" style="19"/>
    <col min="8445" max="8445" width="8.875" style="19" customWidth="1"/>
    <col min="8446" max="8446" width="3.625" style="19" customWidth="1"/>
    <col min="8447" max="8466" width="3.25" style="19" customWidth="1"/>
    <col min="8467" max="8467" width="4" style="19" customWidth="1"/>
    <col min="8468" max="8468" width="2.5" style="19" customWidth="1"/>
    <col min="8469" max="8700" width="9" style="19"/>
    <col min="8701" max="8701" width="8.875" style="19" customWidth="1"/>
    <col min="8702" max="8702" width="3.625" style="19" customWidth="1"/>
    <col min="8703" max="8722" width="3.25" style="19" customWidth="1"/>
    <col min="8723" max="8723" width="4" style="19" customWidth="1"/>
    <col min="8724" max="8724" width="2.5" style="19" customWidth="1"/>
    <col min="8725" max="8956" width="9" style="19"/>
    <col min="8957" max="8957" width="8.875" style="19" customWidth="1"/>
    <col min="8958" max="8958" width="3.625" style="19" customWidth="1"/>
    <col min="8959" max="8978" width="3.25" style="19" customWidth="1"/>
    <col min="8979" max="8979" width="4" style="19" customWidth="1"/>
    <col min="8980" max="8980" width="2.5" style="19" customWidth="1"/>
    <col min="8981" max="9212" width="9" style="19"/>
    <col min="9213" max="9213" width="8.875" style="19" customWidth="1"/>
    <col min="9214" max="9214" width="3.625" style="19" customWidth="1"/>
    <col min="9215" max="9234" width="3.25" style="19" customWidth="1"/>
    <col min="9235" max="9235" width="4" style="19" customWidth="1"/>
    <col min="9236" max="9236" width="2.5" style="19" customWidth="1"/>
    <col min="9237" max="9468" width="9" style="19"/>
    <col min="9469" max="9469" width="8.875" style="19" customWidth="1"/>
    <col min="9470" max="9470" width="3.625" style="19" customWidth="1"/>
    <col min="9471" max="9490" width="3.25" style="19" customWidth="1"/>
    <col min="9491" max="9491" width="4" style="19" customWidth="1"/>
    <col min="9492" max="9492" width="2.5" style="19" customWidth="1"/>
    <col min="9493" max="9724" width="9" style="19"/>
    <col min="9725" max="9725" width="8.875" style="19" customWidth="1"/>
    <col min="9726" max="9726" width="3.625" style="19" customWidth="1"/>
    <col min="9727" max="9746" width="3.25" style="19" customWidth="1"/>
    <col min="9747" max="9747" width="4" style="19" customWidth="1"/>
    <col min="9748" max="9748" width="2.5" style="19" customWidth="1"/>
    <col min="9749" max="9980" width="9" style="19"/>
    <col min="9981" max="9981" width="8.875" style="19" customWidth="1"/>
    <col min="9982" max="9982" width="3.625" style="19" customWidth="1"/>
    <col min="9983" max="10002" width="3.25" style="19" customWidth="1"/>
    <col min="10003" max="10003" width="4" style="19" customWidth="1"/>
    <col min="10004" max="10004" width="2.5" style="19" customWidth="1"/>
    <col min="10005" max="10236" width="9" style="19"/>
    <col min="10237" max="10237" width="8.875" style="19" customWidth="1"/>
    <col min="10238" max="10238" width="3.625" style="19" customWidth="1"/>
    <col min="10239" max="10258" width="3.25" style="19" customWidth="1"/>
    <col min="10259" max="10259" width="4" style="19" customWidth="1"/>
    <col min="10260" max="10260" width="2.5" style="19" customWidth="1"/>
    <col min="10261" max="10492" width="9" style="19"/>
    <col min="10493" max="10493" width="8.875" style="19" customWidth="1"/>
    <col min="10494" max="10494" width="3.625" style="19" customWidth="1"/>
    <col min="10495" max="10514" width="3.25" style="19" customWidth="1"/>
    <col min="10515" max="10515" width="4" style="19" customWidth="1"/>
    <col min="10516" max="10516" width="2.5" style="19" customWidth="1"/>
    <col min="10517" max="10748" width="9" style="19"/>
    <col min="10749" max="10749" width="8.875" style="19" customWidth="1"/>
    <col min="10750" max="10750" width="3.625" style="19" customWidth="1"/>
    <col min="10751" max="10770" width="3.25" style="19" customWidth="1"/>
    <col min="10771" max="10771" width="4" style="19" customWidth="1"/>
    <col min="10772" max="10772" width="2.5" style="19" customWidth="1"/>
    <col min="10773" max="11004" width="9" style="19"/>
    <col min="11005" max="11005" width="8.875" style="19" customWidth="1"/>
    <col min="11006" max="11006" width="3.625" style="19" customWidth="1"/>
    <col min="11007" max="11026" width="3.25" style="19" customWidth="1"/>
    <col min="11027" max="11027" width="4" style="19" customWidth="1"/>
    <col min="11028" max="11028" width="2.5" style="19" customWidth="1"/>
    <col min="11029" max="11260" width="9" style="19"/>
    <col min="11261" max="11261" width="8.875" style="19" customWidth="1"/>
    <col min="11262" max="11262" width="3.625" style="19" customWidth="1"/>
    <col min="11263" max="11282" width="3.25" style="19" customWidth="1"/>
    <col min="11283" max="11283" width="4" style="19" customWidth="1"/>
    <col min="11284" max="11284" width="2.5" style="19" customWidth="1"/>
    <col min="11285" max="11516" width="9" style="19"/>
    <col min="11517" max="11517" width="8.875" style="19" customWidth="1"/>
    <col min="11518" max="11518" width="3.625" style="19" customWidth="1"/>
    <col min="11519" max="11538" width="3.25" style="19" customWidth="1"/>
    <col min="11539" max="11539" width="4" style="19" customWidth="1"/>
    <col min="11540" max="11540" width="2.5" style="19" customWidth="1"/>
    <col min="11541" max="11772" width="9" style="19"/>
    <col min="11773" max="11773" width="8.875" style="19" customWidth="1"/>
    <col min="11774" max="11774" width="3.625" style="19" customWidth="1"/>
    <col min="11775" max="11794" width="3.25" style="19" customWidth="1"/>
    <col min="11795" max="11795" width="4" style="19" customWidth="1"/>
    <col min="11796" max="11796" width="2.5" style="19" customWidth="1"/>
    <col min="11797" max="12028" width="9" style="19"/>
    <col min="12029" max="12029" width="8.875" style="19" customWidth="1"/>
    <col min="12030" max="12030" width="3.625" style="19" customWidth="1"/>
    <col min="12031" max="12050" width="3.25" style="19" customWidth="1"/>
    <col min="12051" max="12051" width="4" style="19" customWidth="1"/>
    <col min="12052" max="12052" width="2.5" style="19" customWidth="1"/>
    <col min="12053" max="12284" width="9" style="19"/>
    <col min="12285" max="12285" width="8.875" style="19" customWidth="1"/>
    <col min="12286" max="12286" width="3.625" style="19" customWidth="1"/>
    <col min="12287" max="12306" width="3.25" style="19" customWidth="1"/>
    <col min="12307" max="12307" width="4" style="19" customWidth="1"/>
    <col min="12308" max="12308" width="2.5" style="19" customWidth="1"/>
    <col min="12309" max="12540" width="9" style="19"/>
    <col min="12541" max="12541" width="8.875" style="19" customWidth="1"/>
    <col min="12542" max="12542" width="3.625" style="19" customWidth="1"/>
    <col min="12543" max="12562" width="3.25" style="19" customWidth="1"/>
    <col min="12563" max="12563" width="4" style="19" customWidth="1"/>
    <col min="12564" max="12564" width="2.5" style="19" customWidth="1"/>
    <col min="12565" max="12796" width="9" style="19"/>
    <col min="12797" max="12797" width="8.875" style="19" customWidth="1"/>
    <col min="12798" max="12798" width="3.625" style="19" customWidth="1"/>
    <col min="12799" max="12818" width="3.25" style="19" customWidth="1"/>
    <col min="12819" max="12819" width="4" style="19" customWidth="1"/>
    <col min="12820" max="12820" width="2.5" style="19" customWidth="1"/>
    <col min="12821" max="13052" width="9" style="19"/>
    <col min="13053" max="13053" width="8.875" style="19" customWidth="1"/>
    <col min="13054" max="13054" width="3.625" style="19" customWidth="1"/>
    <col min="13055" max="13074" width="3.25" style="19" customWidth="1"/>
    <col min="13075" max="13075" width="4" style="19" customWidth="1"/>
    <col min="13076" max="13076" width="2.5" style="19" customWidth="1"/>
    <col min="13077" max="13308" width="9" style="19"/>
    <col min="13309" max="13309" width="8.875" style="19" customWidth="1"/>
    <col min="13310" max="13310" width="3.625" style="19" customWidth="1"/>
    <col min="13311" max="13330" width="3.25" style="19" customWidth="1"/>
    <col min="13331" max="13331" width="4" style="19" customWidth="1"/>
    <col min="13332" max="13332" width="2.5" style="19" customWidth="1"/>
    <col min="13333" max="13564" width="9" style="19"/>
    <col min="13565" max="13565" width="8.875" style="19" customWidth="1"/>
    <col min="13566" max="13566" width="3.625" style="19" customWidth="1"/>
    <col min="13567" max="13586" width="3.25" style="19" customWidth="1"/>
    <col min="13587" max="13587" width="4" style="19" customWidth="1"/>
    <col min="13588" max="13588" width="2.5" style="19" customWidth="1"/>
    <col min="13589" max="13820" width="9" style="19"/>
    <col min="13821" max="13821" width="8.875" style="19" customWidth="1"/>
    <col min="13822" max="13822" width="3.625" style="19" customWidth="1"/>
    <col min="13823" max="13842" width="3.25" style="19" customWidth="1"/>
    <col min="13843" max="13843" width="4" style="19" customWidth="1"/>
    <col min="13844" max="13844" width="2.5" style="19" customWidth="1"/>
    <col min="13845" max="14076" width="9" style="19"/>
    <col min="14077" max="14077" width="8.875" style="19" customWidth="1"/>
    <col min="14078" max="14078" width="3.625" style="19" customWidth="1"/>
    <col min="14079" max="14098" width="3.25" style="19" customWidth="1"/>
    <col min="14099" max="14099" width="4" style="19" customWidth="1"/>
    <col min="14100" max="14100" width="2.5" style="19" customWidth="1"/>
    <col min="14101" max="14332" width="9" style="19"/>
    <col min="14333" max="14333" width="8.875" style="19" customWidth="1"/>
    <col min="14334" max="14334" width="3.625" style="19" customWidth="1"/>
    <col min="14335" max="14354" width="3.25" style="19" customWidth="1"/>
    <col min="14355" max="14355" width="4" style="19" customWidth="1"/>
    <col min="14356" max="14356" width="2.5" style="19" customWidth="1"/>
    <col min="14357" max="14588" width="9" style="19"/>
    <col min="14589" max="14589" width="8.875" style="19" customWidth="1"/>
    <col min="14590" max="14590" width="3.625" style="19" customWidth="1"/>
    <col min="14591" max="14610" width="3.25" style="19" customWidth="1"/>
    <col min="14611" max="14611" width="4" style="19" customWidth="1"/>
    <col min="14612" max="14612" width="2.5" style="19" customWidth="1"/>
    <col min="14613" max="14844" width="9" style="19"/>
    <col min="14845" max="14845" width="8.875" style="19" customWidth="1"/>
    <col min="14846" max="14846" width="3.625" style="19" customWidth="1"/>
    <col min="14847" max="14866" width="3.25" style="19" customWidth="1"/>
    <col min="14867" max="14867" width="4" style="19" customWidth="1"/>
    <col min="14868" max="14868" width="2.5" style="19" customWidth="1"/>
    <col min="14869" max="15100" width="9" style="19"/>
    <col min="15101" max="15101" width="8.875" style="19" customWidth="1"/>
    <col min="15102" max="15102" width="3.625" style="19" customWidth="1"/>
    <col min="15103" max="15122" width="3.25" style="19" customWidth="1"/>
    <col min="15123" max="15123" width="4" style="19" customWidth="1"/>
    <col min="15124" max="15124" width="2.5" style="19" customWidth="1"/>
    <col min="15125" max="15356" width="9" style="19"/>
    <col min="15357" max="15357" width="8.875" style="19" customWidth="1"/>
    <col min="15358" max="15358" width="3.625" style="19" customWidth="1"/>
    <col min="15359" max="15378" width="3.25" style="19" customWidth="1"/>
    <col min="15379" max="15379" width="4" style="19" customWidth="1"/>
    <col min="15380" max="15380" width="2.5" style="19" customWidth="1"/>
    <col min="15381" max="15612" width="9" style="19"/>
    <col min="15613" max="15613" width="8.875" style="19" customWidth="1"/>
    <col min="15614" max="15614" width="3.625" style="19" customWidth="1"/>
    <col min="15615" max="15634" width="3.25" style="19" customWidth="1"/>
    <col min="15635" max="15635" width="4" style="19" customWidth="1"/>
    <col min="15636" max="15636" width="2.5" style="19" customWidth="1"/>
    <col min="15637" max="15868" width="9" style="19"/>
    <col min="15869" max="15869" width="8.875" style="19" customWidth="1"/>
    <col min="15870" max="15870" width="3.625" style="19" customWidth="1"/>
    <col min="15871" max="15890" width="3.25" style="19" customWidth="1"/>
    <col min="15891" max="15891" width="4" style="19" customWidth="1"/>
    <col min="15892" max="15892" width="2.5" style="19" customWidth="1"/>
    <col min="15893" max="16124" width="9" style="19"/>
    <col min="16125" max="16125" width="8.875" style="19" customWidth="1"/>
    <col min="16126" max="16126" width="3.625" style="19" customWidth="1"/>
    <col min="16127" max="16146" width="3.25" style="19" customWidth="1"/>
    <col min="16147" max="16147" width="4" style="19" customWidth="1"/>
    <col min="16148" max="16148" width="2.5" style="19" customWidth="1"/>
    <col min="16149" max="16384" width="9" style="19"/>
  </cols>
  <sheetData>
    <row r="1" spans="1:27" ht="18.75" x14ac:dyDescent="0.15">
      <c r="A1" s="21" t="s">
        <v>22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7" x14ac:dyDescent="0.15">
      <c r="A2" s="23"/>
      <c r="B2" s="23"/>
      <c r="C2" s="23"/>
      <c r="D2" s="24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7" ht="14.25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5"/>
      <c r="T3" s="25"/>
      <c r="U3" s="25"/>
      <c r="V3" s="22"/>
      <c r="W3" s="26" t="s">
        <v>23</v>
      </c>
    </row>
    <row r="4" spans="1:27" ht="18.75" customHeight="1" x14ac:dyDescent="0.15">
      <c r="A4" s="591" t="s">
        <v>24</v>
      </c>
      <c r="B4" s="594" t="s">
        <v>25</v>
      </c>
      <c r="C4" s="595"/>
      <c r="D4" s="595"/>
      <c r="E4" s="595"/>
      <c r="F4" s="595"/>
      <c r="G4" s="596"/>
      <c r="H4" s="594" t="s">
        <v>26</v>
      </c>
      <c r="I4" s="597"/>
      <c r="J4" s="598"/>
      <c r="K4" s="594" t="s">
        <v>27</v>
      </c>
      <c r="L4" s="597"/>
      <c r="M4" s="597"/>
      <c r="N4" s="597"/>
      <c r="O4" s="597"/>
      <c r="P4" s="597"/>
      <c r="Q4" s="597"/>
      <c r="R4" s="598"/>
      <c r="S4" s="599" t="s">
        <v>28</v>
      </c>
      <c r="T4" s="599" t="s">
        <v>29</v>
      </c>
      <c r="U4" s="594" t="s">
        <v>30</v>
      </c>
      <c r="V4" s="598"/>
      <c r="W4" s="604" t="s">
        <v>31</v>
      </c>
    </row>
    <row r="5" spans="1:27" ht="18.75" customHeight="1" x14ac:dyDescent="0.15">
      <c r="A5" s="592"/>
      <c r="B5" s="607" t="s">
        <v>32</v>
      </c>
      <c r="C5" s="608"/>
      <c r="D5" s="609"/>
      <c r="E5" s="610" t="s">
        <v>33</v>
      </c>
      <c r="F5" s="611"/>
      <c r="G5" s="602" t="s">
        <v>34</v>
      </c>
      <c r="H5" s="602" t="s">
        <v>35</v>
      </c>
      <c r="I5" s="612" t="s">
        <v>36</v>
      </c>
      <c r="J5" s="602" t="s">
        <v>37</v>
      </c>
      <c r="K5" s="607" t="s">
        <v>38</v>
      </c>
      <c r="L5" s="609"/>
      <c r="M5" s="607" t="s">
        <v>39</v>
      </c>
      <c r="N5" s="608"/>
      <c r="O5" s="608"/>
      <c r="P5" s="608"/>
      <c r="Q5" s="608"/>
      <c r="R5" s="609"/>
      <c r="S5" s="600"/>
      <c r="T5" s="600"/>
      <c r="U5" s="602" t="s">
        <v>40</v>
      </c>
      <c r="V5" s="602" t="s">
        <v>41</v>
      </c>
      <c r="W5" s="605"/>
    </row>
    <row r="6" spans="1:27" ht="72.75" customHeight="1" thickBot="1" x14ac:dyDescent="0.2">
      <c r="A6" s="593"/>
      <c r="B6" s="27" t="s">
        <v>42</v>
      </c>
      <c r="C6" s="27" t="s">
        <v>43</v>
      </c>
      <c r="D6" s="27" t="s">
        <v>44</v>
      </c>
      <c r="E6" s="28" t="s">
        <v>45</v>
      </c>
      <c r="F6" s="29" t="s">
        <v>46</v>
      </c>
      <c r="G6" s="603"/>
      <c r="H6" s="603"/>
      <c r="I6" s="613"/>
      <c r="J6" s="603"/>
      <c r="K6" s="27" t="s">
        <v>47</v>
      </c>
      <c r="L6" s="27" t="s">
        <v>46</v>
      </c>
      <c r="M6" s="27" t="s">
        <v>47</v>
      </c>
      <c r="N6" s="27" t="s">
        <v>48</v>
      </c>
      <c r="O6" s="30" t="s">
        <v>49</v>
      </c>
      <c r="P6" s="27" t="s">
        <v>50</v>
      </c>
      <c r="Q6" s="30" t="s">
        <v>36</v>
      </c>
      <c r="R6" s="27" t="s">
        <v>46</v>
      </c>
      <c r="S6" s="601"/>
      <c r="T6" s="601"/>
      <c r="U6" s="601"/>
      <c r="V6" s="603"/>
      <c r="W6" s="606"/>
      <c r="X6" s="31"/>
      <c r="Y6" s="31"/>
    </row>
    <row r="7" spans="1:27" ht="21.75" customHeight="1" x14ac:dyDescent="0.15">
      <c r="A7" s="32" t="s">
        <v>51</v>
      </c>
      <c r="B7" s="33">
        <v>76</v>
      </c>
      <c r="C7" s="34">
        <v>4970</v>
      </c>
      <c r="D7" s="34">
        <v>9057</v>
      </c>
      <c r="E7" s="33">
        <v>1</v>
      </c>
      <c r="F7" s="33">
        <v>15</v>
      </c>
      <c r="G7" s="33">
        <v>6</v>
      </c>
      <c r="H7" s="33">
        <v>2</v>
      </c>
      <c r="I7" s="33">
        <v>1</v>
      </c>
      <c r="J7" s="33">
        <v>3</v>
      </c>
      <c r="K7" s="33"/>
      <c r="L7" s="33"/>
      <c r="M7" s="33"/>
      <c r="N7" s="33">
        <v>11</v>
      </c>
      <c r="O7" s="33">
        <v>12</v>
      </c>
      <c r="P7" s="33">
        <v>4</v>
      </c>
      <c r="Q7" s="33">
        <v>9</v>
      </c>
      <c r="R7" s="33">
        <v>25</v>
      </c>
      <c r="S7" s="35">
        <v>431</v>
      </c>
      <c r="T7" s="35">
        <v>841</v>
      </c>
      <c r="U7" s="33">
        <v>65</v>
      </c>
      <c r="V7" s="33">
        <v>95</v>
      </c>
      <c r="W7" s="36">
        <f t="shared" ref="W7:W19" si="0">SUM(E7:V7,B7)</f>
        <v>1597</v>
      </c>
    </row>
    <row r="8" spans="1:27" ht="21.75" customHeight="1" x14ac:dyDescent="0.15">
      <c r="A8" s="37" t="s">
        <v>52</v>
      </c>
      <c r="B8" s="35">
        <v>34</v>
      </c>
      <c r="C8" s="35">
        <v>969</v>
      </c>
      <c r="D8" s="35">
        <v>3591</v>
      </c>
      <c r="E8" s="35">
        <v>2</v>
      </c>
      <c r="F8" s="35">
        <v>9</v>
      </c>
      <c r="G8" s="35"/>
      <c r="H8" s="35"/>
      <c r="I8" s="35"/>
      <c r="J8" s="34">
        <v>1</v>
      </c>
      <c r="K8" s="34"/>
      <c r="L8" s="34">
        <v>5</v>
      </c>
      <c r="M8" s="34"/>
      <c r="N8" s="34"/>
      <c r="O8" s="34"/>
      <c r="P8" s="34"/>
      <c r="Q8" s="34"/>
      <c r="R8" s="34">
        <v>18</v>
      </c>
      <c r="S8" s="34">
        <v>59</v>
      </c>
      <c r="T8" s="34">
        <v>69</v>
      </c>
      <c r="U8" s="34">
        <v>8</v>
      </c>
      <c r="V8" s="38">
        <v>8</v>
      </c>
      <c r="W8" s="36">
        <f t="shared" si="0"/>
        <v>213</v>
      </c>
    </row>
    <row r="9" spans="1:27" ht="21.75" customHeight="1" x14ac:dyDescent="0.15">
      <c r="A9" s="39" t="s">
        <v>53</v>
      </c>
      <c r="B9" s="33">
        <v>29</v>
      </c>
      <c r="C9" s="34">
        <v>1189</v>
      </c>
      <c r="D9" s="34">
        <v>2523</v>
      </c>
      <c r="E9" s="34">
        <v>20</v>
      </c>
      <c r="F9" s="34">
        <v>9</v>
      </c>
      <c r="G9" s="34">
        <v>3</v>
      </c>
      <c r="H9" s="34">
        <v>2</v>
      </c>
      <c r="I9" s="34">
        <v>1</v>
      </c>
      <c r="J9" s="34">
        <v>1</v>
      </c>
      <c r="K9" s="34"/>
      <c r="L9" s="34">
        <v>1</v>
      </c>
      <c r="M9" s="34">
        <v>2</v>
      </c>
      <c r="N9" s="34"/>
      <c r="O9" s="34"/>
      <c r="P9" s="34">
        <v>1</v>
      </c>
      <c r="Q9" s="34">
        <v>1</v>
      </c>
      <c r="R9" s="34">
        <v>21</v>
      </c>
      <c r="S9" s="34">
        <v>149</v>
      </c>
      <c r="T9" s="34">
        <v>197</v>
      </c>
      <c r="U9" s="34">
        <v>13</v>
      </c>
      <c r="V9" s="38">
        <v>28</v>
      </c>
      <c r="W9" s="36">
        <f t="shared" si="0"/>
        <v>478</v>
      </c>
    </row>
    <row r="10" spans="1:27" ht="21.75" customHeight="1" x14ac:dyDescent="0.15">
      <c r="A10" s="40" t="s">
        <v>54</v>
      </c>
      <c r="B10" s="41">
        <v>20</v>
      </c>
      <c r="C10" s="42">
        <v>261</v>
      </c>
      <c r="D10" s="42">
        <v>661</v>
      </c>
      <c r="E10" s="42">
        <v>2</v>
      </c>
      <c r="F10" s="42">
        <v>16</v>
      </c>
      <c r="G10" s="42"/>
      <c r="H10" s="42"/>
      <c r="I10" s="42"/>
      <c r="J10" s="42"/>
      <c r="K10" s="42"/>
      <c r="L10" s="42">
        <v>1</v>
      </c>
      <c r="M10" s="42"/>
      <c r="N10" s="42"/>
      <c r="O10" s="42"/>
      <c r="P10" s="42">
        <v>1</v>
      </c>
      <c r="Q10" s="42"/>
      <c r="R10" s="42">
        <v>10</v>
      </c>
      <c r="S10" s="42">
        <v>82</v>
      </c>
      <c r="T10" s="42">
        <v>100</v>
      </c>
      <c r="U10" s="43">
        <v>6</v>
      </c>
      <c r="V10" s="38">
        <v>9</v>
      </c>
      <c r="W10" s="36">
        <f t="shared" si="0"/>
        <v>247</v>
      </c>
    </row>
    <row r="11" spans="1:27" ht="21.75" customHeight="1" x14ac:dyDescent="0.15">
      <c r="A11" s="40" t="s">
        <v>55</v>
      </c>
      <c r="B11" s="41">
        <v>29</v>
      </c>
      <c r="C11" s="42">
        <v>672</v>
      </c>
      <c r="D11" s="42">
        <v>1374</v>
      </c>
      <c r="E11" s="42">
        <v>1</v>
      </c>
      <c r="F11" s="42">
        <v>6</v>
      </c>
      <c r="G11" s="42">
        <v>1</v>
      </c>
      <c r="H11" s="42">
        <v>1</v>
      </c>
      <c r="I11" s="42"/>
      <c r="J11" s="42">
        <v>1</v>
      </c>
      <c r="K11" s="42"/>
      <c r="L11" s="42">
        <v>4</v>
      </c>
      <c r="M11" s="42">
        <v>1</v>
      </c>
      <c r="N11" s="42"/>
      <c r="O11" s="42"/>
      <c r="P11" s="42"/>
      <c r="Q11" s="42"/>
      <c r="R11" s="42">
        <v>3</v>
      </c>
      <c r="S11" s="42">
        <v>91</v>
      </c>
      <c r="T11" s="42">
        <v>190</v>
      </c>
      <c r="U11" s="42">
        <v>22</v>
      </c>
      <c r="V11" s="42">
        <v>24</v>
      </c>
      <c r="W11" s="36">
        <f t="shared" si="0"/>
        <v>374</v>
      </c>
      <c r="Z11" s="44"/>
      <c r="AA11" s="44"/>
    </row>
    <row r="12" spans="1:27" ht="21.75" customHeight="1" x14ac:dyDescent="0.15">
      <c r="A12" s="40" t="s">
        <v>56</v>
      </c>
      <c r="B12" s="45">
        <v>25</v>
      </c>
      <c r="C12" s="46">
        <v>605</v>
      </c>
      <c r="D12" s="46">
        <v>2600</v>
      </c>
      <c r="E12" s="46">
        <v>20</v>
      </c>
      <c r="F12" s="46"/>
      <c r="G12" s="46">
        <v>1</v>
      </c>
      <c r="H12" s="46"/>
      <c r="I12" s="46"/>
      <c r="J12" s="46">
        <v>2</v>
      </c>
      <c r="K12" s="35"/>
      <c r="L12" s="35"/>
      <c r="M12" s="35"/>
      <c r="N12" s="35"/>
      <c r="O12" s="35"/>
      <c r="P12" s="35"/>
      <c r="Q12" s="35"/>
      <c r="R12" s="35">
        <v>10</v>
      </c>
      <c r="S12" s="35">
        <v>69</v>
      </c>
      <c r="T12" s="35">
        <v>100</v>
      </c>
      <c r="U12" s="35">
        <v>7</v>
      </c>
      <c r="V12" s="35">
        <v>7</v>
      </c>
      <c r="W12" s="36">
        <f t="shared" si="0"/>
        <v>241</v>
      </c>
    </row>
    <row r="13" spans="1:27" ht="21.75" customHeight="1" x14ac:dyDescent="0.15">
      <c r="A13" s="39" t="s">
        <v>57</v>
      </c>
      <c r="B13" s="35">
        <v>13</v>
      </c>
      <c r="C13" s="35">
        <v>146</v>
      </c>
      <c r="D13" s="35"/>
      <c r="E13" s="35">
        <v>2</v>
      </c>
      <c r="F13" s="35">
        <v>5</v>
      </c>
      <c r="G13" s="35">
        <v>1</v>
      </c>
      <c r="H13" s="47"/>
      <c r="I13" s="47"/>
      <c r="J13" s="47"/>
      <c r="K13" s="47"/>
      <c r="L13" s="35">
        <v>1</v>
      </c>
      <c r="M13" s="35">
        <v>1</v>
      </c>
      <c r="N13" s="47"/>
      <c r="O13" s="47"/>
      <c r="P13" s="47">
        <v>1</v>
      </c>
      <c r="Q13" s="47"/>
      <c r="R13" s="47">
        <v>1</v>
      </c>
      <c r="S13" s="35">
        <v>64</v>
      </c>
      <c r="T13" s="35">
        <v>86</v>
      </c>
      <c r="U13" s="35">
        <v>4</v>
      </c>
      <c r="V13" s="48">
        <v>9</v>
      </c>
      <c r="W13" s="36">
        <f t="shared" si="0"/>
        <v>188</v>
      </c>
      <c r="Z13" s="49"/>
      <c r="AA13" s="49"/>
    </row>
    <row r="14" spans="1:27" ht="21.75" customHeight="1" x14ac:dyDescent="0.15">
      <c r="A14" s="50" t="s">
        <v>58</v>
      </c>
      <c r="B14" s="35">
        <v>37</v>
      </c>
      <c r="C14" s="35">
        <v>866</v>
      </c>
      <c r="D14" s="35">
        <v>1813</v>
      </c>
      <c r="E14" s="35">
        <v>5</v>
      </c>
      <c r="F14" s="35">
        <v>13</v>
      </c>
      <c r="G14" s="35"/>
      <c r="H14" s="35"/>
      <c r="I14" s="35"/>
      <c r="J14" s="35">
        <v>1</v>
      </c>
      <c r="K14" s="35"/>
      <c r="L14" s="35">
        <v>1</v>
      </c>
      <c r="M14" s="35"/>
      <c r="N14" s="35"/>
      <c r="O14" s="35"/>
      <c r="P14" s="35"/>
      <c r="Q14" s="35">
        <v>2</v>
      </c>
      <c r="R14" s="35">
        <v>16</v>
      </c>
      <c r="S14" s="35">
        <v>145</v>
      </c>
      <c r="T14" s="35">
        <v>216</v>
      </c>
      <c r="U14" s="35">
        <v>12</v>
      </c>
      <c r="V14" s="35">
        <v>18</v>
      </c>
      <c r="W14" s="36">
        <f t="shared" si="0"/>
        <v>466</v>
      </c>
    </row>
    <row r="15" spans="1:27" ht="21.75" customHeight="1" x14ac:dyDescent="0.15">
      <c r="A15" s="40" t="s">
        <v>59</v>
      </c>
      <c r="B15" s="35">
        <v>19</v>
      </c>
      <c r="C15" s="35">
        <v>313</v>
      </c>
      <c r="D15" s="35">
        <v>967</v>
      </c>
      <c r="E15" s="35">
        <v>5</v>
      </c>
      <c r="F15" s="35">
        <v>10</v>
      </c>
      <c r="G15" s="35"/>
      <c r="H15" s="35"/>
      <c r="I15" s="35"/>
      <c r="J15" s="35"/>
      <c r="K15" s="35"/>
      <c r="L15" s="35">
        <v>4</v>
      </c>
      <c r="M15" s="35"/>
      <c r="N15" s="35"/>
      <c r="O15" s="35"/>
      <c r="P15" s="35"/>
      <c r="Q15" s="35"/>
      <c r="R15" s="35">
        <v>7</v>
      </c>
      <c r="S15" s="35">
        <v>59</v>
      </c>
      <c r="T15" s="35">
        <v>70</v>
      </c>
      <c r="U15" s="51">
        <v>1</v>
      </c>
      <c r="V15" s="35">
        <v>5</v>
      </c>
      <c r="W15" s="36">
        <f t="shared" si="0"/>
        <v>180</v>
      </c>
      <c r="X15" s="52"/>
      <c r="Y15" s="571"/>
    </row>
    <row r="16" spans="1:27" ht="21.75" customHeight="1" x14ac:dyDescent="0.15">
      <c r="A16" s="40" t="s">
        <v>60</v>
      </c>
      <c r="B16" s="53">
        <v>40</v>
      </c>
      <c r="C16" s="54">
        <v>937</v>
      </c>
      <c r="D16" s="54">
        <v>2189</v>
      </c>
      <c r="E16" s="54">
        <v>6</v>
      </c>
      <c r="F16" s="54">
        <v>9</v>
      </c>
      <c r="G16" s="54"/>
      <c r="H16" s="54">
        <v>1</v>
      </c>
      <c r="I16" s="54"/>
      <c r="J16" s="54">
        <v>5</v>
      </c>
      <c r="K16" s="54"/>
      <c r="L16" s="54">
        <v>2</v>
      </c>
      <c r="M16" s="54"/>
      <c r="N16" s="54"/>
      <c r="O16" s="54"/>
      <c r="P16" s="54"/>
      <c r="Q16" s="54">
        <v>1</v>
      </c>
      <c r="R16" s="55">
        <v>13</v>
      </c>
      <c r="S16" s="43">
        <v>240</v>
      </c>
      <c r="T16" s="43">
        <v>274</v>
      </c>
      <c r="U16" s="42">
        <v>18</v>
      </c>
      <c r="V16" s="42">
        <v>31</v>
      </c>
      <c r="W16" s="36">
        <f t="shared" si="0"/>
        <v>640</v>
      </c>
    </row>
    <row r="17" spans="1:23" ht="21.75" customHeight="1" x14ac:dyDescent="0.15">
      <c r="A17" s="40" t="s">
        <v>61</v>
      </c>
      <c r="B17" s="53">
        <v>70</v>
      </c>
      <c r="C17" s="54">
        <v>1907</v>
      </c>
      <c r="D17" s="54">
        <v>6836</v>
      </c>
      <c r="E17" s="54">
        <v>23</v>
      </c>
      <c r="F17" s="54">
        <v>34</v>
      </c>
      <c r="G17" s="54"/>
      <c r="H17" s="53"/>
      <c r="I17" s="54"/>
      <c r="J17" s="54">
        <v>2</v>
      </c>
      <c r="K17" s="53"/>
      <c r="L17" s="54">
        <v>1</v>
      </c>
      <c r="M17" s="54"/>
      <c r="N17" s="54"/>
      <c r="O17" s="54"/>
      <c r="P17" s="54"/>
      <c r="Q17" s="54"/>
      <c r="R17" s="55">
        <v>28</v>
      </c>
      <c r="S17" s="43">
        <v>97</v>
      </c>
      <c r="T17" s="43">
        <v>90</v>
      </c>
      <c r="U17" s="42">
        <v>4</v>
      </c>
      <c r="V17" s="42">
        <v>7</v>
      </c>
      <c r="W17" s="36">
        <f t="shared" si="0"/>
        <v>356</v>
      </c>
    </row>
    <row r="18" spans="1:23" ht="21.75" customHeight="1" x14ac:dyDescent="0.15">
      <c r="A18" s="40" t="s">
        <v>62</v>
      </c>
      <c r="B18" s="41">
        <v>32</v>
      </c>
      <c r="C18" s="42">
        <v>1118</v>
      </c>
      <c r="D18" s="42">
        <v>2116</v>
      </c>
      <c r="E18" s="42">
        <v>4</v>
      </c>
      <c r="F18" s="42">
        <v>12</v>
      </c>
      <c r="G18" s="42">
        <v>1</v>
      </c>
      <c r="H18" s="46">
        <v>2</v>
      </c>
      <c r="I18" s="46"/>
      <c r="J18" s="46">
        <v>2</v>
      </c>
      <c r="K18" s="42"/>
      <c r="L18" s="42">
        <v>6</v>
      </c>
      <c r="M18" s="42"/>
      <c r="N18" s="42"/>
      <c r="O18" s="42"/>
      <c r="P18" s="42"/>
      <c r="Q18" s="42"/>
      <c r="R18" s="42">
        <v>13</v>
      </c>
      <c r="S18" s="46">
        <v>243</v>
      </c>
      <c r="T18" s="46">
        <v>257</v>
      </c>
      <c r="U18" s="56">
        <v>24</v>
      </c>
      <c r="V18" s="57">
        <v>24</v>
      </c>
      <c r="W18" s="36">
        <f t="shared" si="0"/>
        <v>620</v>
      </c>
    </row>
    <row r="19" spans="1:23" ht="21.75" customHeight="1" thickBot="1" x14ac:dyDescent="0.2">
      <c r="A19" s="58" t="s">
        <v>63</v>
      </c>
      <c r="B19" s="59">
        <v>30</v>
      </c>
      <c r="C19" s="59">
        <v>552</v>
      </c>
      <c r="D19" s="59">
        <v>1842</v>
      </c>
      <c r="E19" s="59">
        <v>3</v>
      </c>
      <c r="F19" s="59">
        <v>11</v>
      </c>
      <c r="G19" s="59"/>
      <c r="H19" s="59"/>
      <c r="I19" s="59"/>
      <c r="J19" s="59"/>
      <c r="K19" s="59"/>
      <c r="L19" s="59">
        <v>3</v>
      </c>
      <c r="M19" s="59"/>
      <c r="N19" s="59"/>
      <c r="O19" s="59">
        <v>1</v>
      </c>
      <c r="P19" s="59"/>
      <c r="Q19" s="59"/>
      <c r="R19" s="59">
        <v>21</v>
      </c>
      <c r="S19" s="59">
        <v>126</v>
      </c>
      <c r="T19" s="59">
        <v>154</v>
      </c>
      <c r="U19" s="59">
        <v>13</v>
      </c>
      <c r="V19" s="59">
        <v>13</v>
      </c>
      <c r="W19" s="36">
        <f t="shared" si="0"/>
        <v>375</v>
      </c>
    </row>
    <row r="20" spans="1:23" ht="21.75" customHeight="1" thickTop="1" thickBot="1" x14ac:dyDescent="0.2">
      <c r="A20" s="60" t="s">
        <v>64</v>
      </c>
      <c r="B20" s="61">
        <f t="shared" ref="B20:V20" si="1">SUM(B7:B19)</f>
        <v>454</v>
      </c>
      <c r="C20" s="61">
        <f t="shared" si="1"/>
        <v>14505</v>
      </c>
      <c r="D20" s="61">
        <f t="shared" si="1"/>
        <v>35569</v>
      </c>
      <c r="E20" s="61">
        <f t="shared" si="1"/>
        <v>94</v>
      </c>
      <c r="F20" s="61">
        <f t="shared" si="1"/>
        <v>149</v>
      </c>
      <c r="G20" s="61">
        <f t="shared" si="1"/>
        <v>13</v>
      </c>
      <c r="H20" s="61">
        <f t="shared" si="1"/>
        <v>8</v>
      </c>
      <c r="I20" s="61">
        <f t="shared" si="1"/>
        <v>2</v>
      </c>
      <c r="J20" s="61">
        <f t="shared" si="1"/>
        <v>18</v>
      </c>
      <c r="K20" s="61">
        <f t="shared" si="1"/>
        <v>0</v>
      </c>
      <c r="L20" s="61">
        <f t="shared" si="1"/>
        <v>29</v>
      </c>
      <c r="M20" s="61">
        <f t="shared" si="1"/>
        <v>4</v>
      </c>
      <c r="N20" s="61">
        <f t="shared" si="1"/>
        <v>11</v>
      </c>
      <c r="O20" s="61">
        <f t="shared" si="1"/>
        <v>13</v>
      </c>
      <c r="P20" s="61">
        <f t="shared" si="1"/>
        <v>7</v>
      </c>
      <c r="Q20" s="61">
        <f t="shared" si="1"/>
        <v>13</v>
      </c>
      <c r="R20" s="61">
        <f t="shared" si="1"/>
        <v>186</v>
      </c>
      <c r="S20" s="61">
        <f t="shared" si="1"/>
        <v>1855</v>
      </c>
      <c r="T20" s="61">
        <f t="shared" si="1"/>
        <v>2644</v>
      </c>
      <c r="U20" s="61">
        <f t="shared" si="1"/>
        <v>197</v>
      </c>
      <c r="V20" s="61">
        <f t="shared" si="1"/>
        <v>278</v>
      </c>
      <c r="W20" s="62">
        <f>SUM(E20:V20,B20)</f>
        <v>5975</v>
      </c>
    </row>
    <row r="21" spans="1:23" ht="21.75" customHeight="1" x14ac:dyDescent="0.15">
      <c r="A21" s="32" t="s">
        <v>65</v>
      </c>
      <c r="B21" s="51">
        <v>12</v>
      </c>
      <c r="C21" s="51">
        <v>345</v>
      </c>
      <c r="D21" s="51">
        <v>1128</v>
      </c>
      <c r="E21" s="51"/>
      <c r="F21" s="51">
        <v>3</v>
      </c>
      <c r="G21" s="51"/>
      <c r="H21" s="51">
        <v>1</v>
      </c>
      <c r="I21" s="51"/>
      <c r="J21" s="51">
        <v>1</v>
      </c>
      <c r="K21" s="51"/>
      <c r="L21" s="51"/>
      <c r="M21" s="51"/>
      <c r="N21" s="51"/>
      <c r="O21" s="51"/>
      <c r="P21" s="51"/>
      <c r="Q21" s="51"/>
      <c r="R21" s="51">
        <v>4</v>
      </c>
      <c r="S21" s="63">
        <v>12</v>
      </c>
      <c r="T21" s="63">
        <v>16</v>
      </c>
      <c r="U21" s="63"/>
      <c r="V21" s="63"/>
      <c r="W21" s="64">
        <f t="shared" ref="W21:W32" si="2">SUM(E21:V21,B21)</f>
        <v>49</v>
      </c>
    </row>
    <row r="22" spans="1:23" ht="21.75" customHeight="1" x14ac:dyDescent="0.15">
      <c r="A22" s="50" t="s">
        <v>66</v>
      </c>
      <c r="B22" s="35">
        <v>1</v>
      </c>
      <c r="C22" s="35">
        <v>6</v>
      </c>
      <c r="D22" s="35">
        <v>27</v>
      </c>
      <c r="E22" s="35">
        <v>1</v>
      </c>
      <c r="F22" s="35">
        <v>1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>
        <v>1</v>
      </c>
      <c r="S22" s="35">
        <v>5</v>
      </c>
      <c r="T22" s="35">
        <v>4</v>
      </c>
      <c r="U22" s="35"/>
      <c r="V22" s="65">
        <v>1</v>
      </c>
      <c r="W22" s="64">
        <f t="shared" si="2"/>
        <v>14</v>
      </c>
    </row>
    <row r="23" spans="1:23" ht="21.75" customHeight="1" x14ac:dyDescent="0.15">
      <c r="A23" s="40" t="s">
        <v>67</v>
      </c>
      <c r="B23" s="35">
        <v>2</v>
      </c>
      <c r="C23" s="35">
        <v>34</v>
      </c>
      <c r="D23" s="35">
        <v>145</v>
      </c>
      <c r="E23" s="35">
        <v>8</v>
      </c>
      <c r="F23" s="35">
        <v>4</v>
      </c>
      <c r="G23" s="35"/>
      <c r="H23" s="35"/>
      <c r="I23" s="35"/>
      <c r="J23" s="35"/>
      <c r="K23" s="35"/>
      <c r="L23" s="35">
        <v>2</v>
      </c>
      <c r="M23" s="35"/>
      <c r="N23" s="35"/>
      <c r="O23" s="35"/>
      <c r="P23" s="35"/>
      <c r="Q23" s="35"/>
      <c r="R23" s="35">
        <v>1</v>
      </c>
      <c r="S23" s="35">
        <v>5</v>
      </c>
      <c r="T23" s="35">
        <v>7</v>
      </c>
      <c r="U23" s="35">
        <v>1</v>
      </c>
      <c r="V23" s="35"/>
      <c r="W23" s="64">
        <f t="shared" si="2"/>
        <v>30</v>
      </c>
    </row>
    <row r="24" spans="1:23" ht="21.75" customHeight="1" x14ac:dyDescent="0.15">
      <c r="A24" s="40" t="s">
        <v>68</v>
      </c>
      <c r="B24" s="41">
        <v>6</v>
      </c>
      <c r="C24" s="42">
        <v>58</v>
      </c>
      <c r="D24" s="42">
        <v>240</v>
      </c>
      <c r="E24" s="42">
        <v>2</v>
      </c>
      <c r="F24" s="42">
        <v>13</v>
      </c>
      <c r="G24" s="42"/>
      <c r="H24" s="42"/>
      <c r="I24" s="42"/>
      <c r="J24" s="42"/>
      <c r="K24" s="42"/>
      <c r="L24" s="42">
        <v>1</v>
      </c>
      <c r="M24" s="42"/>
      <c r="N24" s="42"/>
      <c r="O24" s="42"/>
      <c r="P24" s="42"/>
      <c r="Q24" s="42"/>
      <c r="R24" s="42">
        <v>1</v>
      </c>
      <c r="S24" s="42">
        <v>21</v>
      </c>
      <c r="T24" s="42">
        <v>21</v>
      </c>
      <c r="U24" s="42">
        <v>1</v>
      </c>
      <c r="V24" s="42"/>
      <c r="W24" s="64">
        <f t="shared" si="2"/>
        <v>66</v>
      </c>
    </row>
    <row r="25" spans="1:23" ht="21.75" customHeight="1" x14ac:dyDescent="0.15">
      <c r="A25" s="40" t="s">
        <v>69</v>
      </c>
      <c r="B25" s="41">
        <v>7</v>
      </c>
      <c r="C25" s="42">
        <v>81</v>
      </c>
      <c r="D25" s="42">
        <v>338</v>
      </c>
      <c r="E25" s="42">
        <v>1</v>
      </c>
      <c r="F25" s="42">
        <v>4</v>
      </c>
      <c r="G25" s="42"/>
      <c r="H25" s="42"/>
      <c r="I25" s="42"/>
      <c r="J25" s="42"/>
      <c r="K25" s="42"/>
      <c r="L25" s="42">
        <v>2</v>
      </c>
      <c r="M25" s="42"/>
      <c r="N25" s="42"/>
      <c r="O25" s="42"/>
      <c r="P25" s="42"/>
      <c r="Q25" s="42">
        <v>1</v>
      </c>
      <c r="R25" s="42">
        <v>3</v>
      </c>
      <c r="S25" s="42">
        <v>40</v>
      </c>
      <c r="T25" s="42">
        <v>46</v>
      </c>
      <c r="U25" s="42">
        <v>4</v>
      </c>
      <c r="V25" s="42">
        <v>2</v>
      </c>
      <c r="W25" s="64">
        <f t="shared" si="2"/>
        <v>110</v>
      </c>
    </row>
    <row r="26" spans="1:23" ht="21.75" customHeight="1" x14ac:dyDescent="0.15">
      <c r="A26" s="66" t="s">
        <v>70</v>
      </c>
      <c r="B26" s="35">
        <v>4</v>
      </c>
      <c r="C26" s="35">
        <v>30</v>
      </c>
      <c r="D26" s="35">
        <v>129</v>
      </c>
      <c r="E26" s="35">
        <v>2</v>
      </c>
      <c r="F26" s="35">
        <v>4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>
        <v>3</v>
      </c>
      <c r="S26" s="35">
        <v>20</v>
      </c>
      <c r="T26" s="35">
        <v>29</v>
      </c>
      <c r="U26" s="35">
        <v>1</v>
      </c>
      <c r="V26" s="35">
        <v>2</v>
      </c>
      <c r="W26" s="64">
        <f t="shared" si="2"/>
        <v>65</v>
      </c>
    </row>
    <row r="27" spans="1:23" ht="21.75" customHeight="1" x14ac:dyDescent="0.15">
      <c r="A27" s="66" t="s">
        <v>71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>
        <v>11</v>
      </c>
      <c r="T27" s="35">
        <v>26</v>
      </c>
      <c r="U27" s="35"/>
      <c r="V27" s="35"/>
      <c r="W27" s="64">
        <f t="shared" si="2"/>
        <v>37</v>
      </c>
    </row>
    <row r="28" spans="1:23" ht="21.75" customHeight="1" x14ac:dyDescent="0.15">
      <c r="A28" s="40" t="s">
        <v>72</v>
      </c>
      <c r="B28" s="35"/>
      <c r="C28" s="35"/>
      <c r="D28" s="35"/>
      <c r="E28" s="35">
        <v>1</v>
      </c>
      <c r="F28" s="35"/>
      <c r="G28" s="35"/>
      <c r="H28" s="35"/>
      <c r="I28" s="35"/>
      <c r="J28" s="35"/>
      <c r="K28" s="35"/>
      <c r="L28" s="35">
        <v>2</v>
      </c>
      <c r="M28" s="35"/>
      <c r="N28" s="35"/>
      <c r="O28" s="35"/>
      <c r="P28" s="35"/>
      <c r="Q28" s="35"/>
      <c r="R28" s="35"/>
      <c r="S28" s="35">
        <v>12</v>
      </c>
      <c r="T28" s="35">
        <v>12</v>
      </c>
      <c r="U28" s="35"/>
      <c r="V28" s="35">
        <v>2</v>
      </c>
      <c r="W28" s="64">
        <f t="shared" si="2"/>
        <v>29</v>
      </c>
    </row>
    <row r="29" spans="1:23" ht="21.75" customHeight="1" x14ac:dyDescent="0.15">
      <c r="A29" s="40" t="s">
        <v>73</v>
      </c>
      <c r="B29" s="35">
        <v>1</v>
      </c>
      <c r="C29" s="35">
        <v>90</v>
      </c>
      <c r="D29" s="35">
        <v>314</v>
      </c>
      <c r="E29" s="35">
        <v>1</v>
      </c>
      <c r="F29" s="35">
        <v>1</v>
      </c>
      <c r="G29" s="35"/>
      <c r="H29" s="35"/>
      <c r="I29" s="35"/>
      <c r="J29" s="35"/>
      <c r="K29" s="35"/>
      <c r="L29" s="35">
        <v>1</v>
      </c>
      <c r="M29" s="35"/>
      <c r="N29" s="35"/>
      <c r="O29" s="35"/>
      <c r="P29" s="35"/>
      <c r="Q29" s="35"/>
      <c r="R29" s="35">
        <v>2</v>
      </c>
      <c r="S29" s="35">
        <v>2</v>
      </c>
      <c r="T29" s="35">
        <v>3</v>
      </c>
      <c r="U29" s="35"/>
      <c r="V29" s="35">
        <v>2</v>
      </c>
      <c r="W29" s="64">
        <f t="shared" si="2"/>
        <v>13</v>
      </c>
    </row>
    <row r="30" spans="1:23" ht="21.75" customHeight="1" x14ac:dyDescent="0.15">
      <c r="A30" s="40" t="s">
        <v>74</v>
      </c>
      <c r="B30" s="67">
        <v>6</v>
      </c>
      <c r="C30" s="67">
        <v>71</v>
      </c>
      <c r="D30" s="67">
        <v>232</v>
      </c>
      <c r="E30" s="42">
        <v>4</v>
      </c>
      <c r="F30" s="42">
        <v>4</v>
      </c>
      <c r="G30" s="42"/>
      <c r="H30" s="42"/>
      <c r="I30" s="42"/>
      <c r="J30" s="42">
        <v>1</v>
      </c>
      <c r="K30" s="68"/>
      <c r="L30" s="68">
        <v>1</v>
      </c>
      <c r="M30" s="68"/>
      <c r="N30" s="68"/>
      <c r="O30" s="68"/>
      <c r="P30" s="68"/>
      <c r="Q30" s="68"/>
      <c r="R30" s="68">
        <v>4</v>
      </c>
      <c r="S30" s="42">
        <v>60</v>
      </c>
      <c r="T30" s="42">
        <v>51</v>
      </c>
      <c r="U30" s="42">
        <v>2</v>
      </c>
      <c r="V30" s="42">
        <v>6</v>
      </c>
      <c r="W30" s="64">
        <f t="shared" si="2"/>
        <v>139</v>
      </c>
    </row>
    <row r="31" spans="1:23" ht="21.75" customHeight="1" x14ac:dyDescent="0.15">
      <c r="A31" s="40" t="s">
        <v>75</v>
      </c>
      <c r="B31" s="41">
        <v>1</v>
      </c>
      <c r="C31" s="42">
        <v>9</v>
      </c>
      <c r="D31" s="42">
        <v>61</v>
      </c>
      <c r="E31" s="42">
        <v>4</v>
      </c>
      <c r="F31" s="42">
        <v>5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>
        <v>1</v>
      </c>
      <c r="S31" s="42">
        <v>34</v>
      </c>
      <c r="T31" s="42">
        <v>40</v>
      </c>
      <c r="U31" s="42">
        <v>2</v>
      </c>
      <c r="V31" s="42">
        <v>2</v>
      </c>
      <c r="W31" s="64">
        <f t="shared" si="2"/>
        <v>89</v>
      </c>
    </row>
    <row r="32" spans="1:23" ht="21.75" customHeight="1" thickBot="1" x14ac:dyDescent="0.2">
      <c r="A32" s="69" t="s">
        <v>76</v>
      </c>
      <c r="B32" s="59">
        <v>4</v>
      </c>
      <c r="C32" s="59">
        <v>56</v>
      </c>
      <c r="D32" s="59">
        <v>210</v>
      </c>
      <c r="E32" s="70">
        <v>1</v>
      </c>
      <c r="F32" s="70">
        <v>4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>
        <v>3</v>
      </c>
      <c r="S32" s="70">
        <v>6</v>
      </c>
      <c r="T32" s="70">
        <v>4</v>
      </c>
      <c r="U32" s="70"/>
      <c r="V32" s="70"/>
      <c r="W32" s="64">
        <f t="shared" si="2"/>
        <v>22</v>
      </c>
    </row>
    <row r="33" spans="1:23" ht="21.75" customHeight="1" thickTop="1" thickBot="1" x14ac:dyDescent="0.2">
      <c r="A33" s="60" t="s">
        <v>77</v>
      </c>
      <c r="B33" s="61">
        <f t="shared" ref="B33:V33" si="3">SUM(B21:B32)</f>
        <v>44</v>
      </c>
      <c r="C33" s="61">
        <f t="shared" si="3"/>
        <v>780</v>
      </c>
      <c r="D33" s="61">
        <f t="shared" si="3"/>
        <v>2824</v>
      </c>
      <c r="E33" s="61">
        <f t="shared" si="3"/>
        <v>25</v>
      </c>
      <c r="F33" s="61">
        <f t="shared" si="3"/>
        <v>43</v>
      </c>
      <c r="G33" s="71">
        <f t="shared" si="3"/>
        <v>0</v>
      </c>
      <c r="H33" s="72">
        <f t="shared" si="3"/>
        <v>1</v>
      </c>
      <c r="I33" s="71">
        <f t="shared" si="3"/>
        <v>0</v>
      </c>
      <c r="J33" s="72">
        <f t="shared" si="3"/>
        <v>2</v>
      </c>
      <c r="K33" s="71">
        <f t="shared" si="3"/>
        <v>0</v>
      </c>
      <c r="L33" s="72">
        <f t="shared" si="3"/>
        <v>9</v>
      </c>
      <c r="M33" s="71">
        <f t="shared" si="3"/>
        <v>0</v>
      </c>
      <c r="N33" s="71">
        <f t="shared" si="3"/>
        <v>0</v>
      </c>
      <c r="O33" s="72">
        <f t="shared" si="3"/>
        <v>0</v>
      </c>
      <c r="P33" s="71">
        <f t="shared" si="3"/>
        <v>0</v>
      </c>
      <c r="Q33" s="71">
        <f t="shared" si="3"/>
        <v>1</v>
      </c>
      <c r="R33" s="61">
        <f t="shared" si="3"/>
        <v>23</v>
      </c>
      <c r="S33" s="61">
        <f t="shared" si="3"/>
        <v>228</v>
      </c>
      <c r="T33" s="61">
        <f t="shared" si="3"/>
        <v>259</v>
      </c>
      <c r="U33" s="61">
        <f t="shared" si="3"/>
        <v>11</v>
      </c>
      <c r="V33" s="61">
        <f t="shared" si="3"/>
        <v>17</v>
      </c>
      <c r="W33" s="73">
        <f>SUM(E33:V33,B33)</f>
        <v>663</v>
      </c>
    </row>
    <row r="34" spans="1:23" ht="21.75" customHeight="1" thickBot="1" x14ac:dyDescent="0.2">
      <c r="A34" s="74" t="s">
        <v>78</v>
      </c>
      <c r="B34" s="75">
        <f t="shared" ref="B34:V34" si="4">B20+B33</f>
        <v>498</v>
      </c>
      <c r="C34" s="75">
        <f t="shared" si="4"/>
        <v>15285</v>
      </c>
      <c r="D34" s="75">
        <f t="shared" si="4"/>
        <v>38393</v>
      </c>
      <c r="E34" s="75">
        <f t="shared" si="4"/>
        <v>119</v>
      </c>
      <c r="F34" s="75">
        <f t="shared" si="4"/>
        <v>192</v>
      </c>
      <c r="G34" s="75">
        <f t="shared" si="4"/>
        <v>13</v>
      </c>
      <c r="H34" s="75">
        <f t="shared" si="4"/>
        <v>9</v>
      </c>
      <c r="I34" s="75">
        <f t="shared" si="4"/>
        <v>2</v>
      </c>
      <c r="J34" s="75">
        <f t="shared" si="4"/>
        <v>20</v>
      </c>
      <c r="K34" s="75">
        <f t="shared" si="4"/>
        <v>0</v>
      </c>
      <c r="L34" s="75">
        <f t="shared" si="4"/>
        <v>38</v>
      </c>
      <c r="M34" s="75">
        <f t="shared" si="4"/>
        <v>4</v>
      </c>
      <c r="N34" s="75">
        <f t="shared" si="4"/>
        <v>11</v>
      </c>
      <c r="O34" s="75">
        <f t="shared" si="4"/>
        <v>13</v>
      </c>
      <c r="P34" s="75">
        <f t="shared" si="4"/>
        <v>7</v>
      </c>
      <c r="Q34" s="75">
        <f t="shared" si="4"/>
        <v>14</v>
      </c>
      <c r="R34" s="75">
        <f t="shared" si="4"/>
        <v>209</v>
      </c>
      <c r="S34" s="76">
        <f t="shared" si="4"/>
        <v>2083</v>
      </c>
      <c r="T34" s="75">
        <f t="shared" si="4"/>
        <v>2903</v>
      </c>
      <c r="U34" s="75">
        <f t="shared" si="4"/>
        <v>208</v>
      </c>
      <c r="V34" s="75">
        <f t="shared" si="4"/>
        <v>295</v>
      </c>
      <c r="W34" s="77">
        <f>SUM(E34:V34,B34)</f>
        <v>6638</v>
      </c>
    </row>
    <row r="35" spans="1:23" ht="21.75" customHeight="1" thickBot="1" x14ac:dyDescent="0.2">
      <c r="A35" s="78" t="s">
        <v>79</v>
      </c>
      <c r="B35" s="79">
        <v>503</v>
      </c>
      <c r="C35" s="79">
        <v>15373</v>
      </c>
      <c r="D35" s="79">
        <v>39084</v>
      </c>
      <c r="E35" s="79">
        <v>108</v>
      </c>
      <c r="F35" s="79">
        <v>184</v>
      </c>
      <c r="G35" s="79">
        <v>14</v>
      </c>
      <c r="H35" s="79">
        <v>9</v>
      </c>
      <c r="I35" s="79">
        <v>2</v>
      </c>
      <c r="J35" s="79">
        <v>18</v>
      </c>
      <c r="K35" s="80">
        <v>0</v>
      </c>
      <c r="L35" s="79">
        <v>41</v>
      </c>
      <c r="M35" s="79">
        <v>5</v>
      </c>
      <c r="N35" s="79">
        <v>11</v>
      </c>
      <c r="O35" s="79">
        <v>14</v>
      </c>
      <c r="P35" s="79">
        <v>5</v>
      </c>
      <c r="Q35" s="79">
        <v>13</v>
      </c>
      <c r="R35" s="79">
        <v>206</v>
      </c>
      <c r="S35" s="79">
        <v>2179</v>
      </c>
      <c r="T35" s="79">
        <v>2938</v>
      </c>
      <c r="U35" s="79">
        <v>219</v>
      </c>
      <c r="V35" s="79">
        <v>315</v>
      </c>
      <c r="W35" s="81">
        <v>6784</v>
      </c>
    </row>
    <row r="36" spans="1:23" x14ac:dyDescent="0.15">
      <c r="A36" s="82"/>
      <c r="B36" s="82" t="s">
        <v>80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spans="1:23" x14ac:dyDescent="0.15">
      <c r="F37" s="83"/>
    </row>
  </sheetData>
  <mergeCells count="18">
    <mergeCell ref="U5:U6"/>
    <mergeCell ref="V5:V6"/>
    <mergeCell ref="U4:V4"/>
    <mergeCell ref="W4:W6"/>
    <mergeCell ref="B5:D5"/>
    <mergeCell ref="E5:F5"/>
    <mergeCell ref="G5:G6"/>
    <mergeCell ref="H5:H6"/>
    <mergeCell ref="I5:I6"/>
    <mergeCell ref="J5:J6"/>
    <mergeCell ref="K5:L5"/>
    <mergeCell ref="M5:R5"/>
    <mergeCell ref="T4:T6"/>
    <mergeCell ref="A4:A6"/>
    <mergeCell ref="B4:G4"/>
    <mergeCell ref="H4:J4"/>
    <mergeCell ref="K4:R4"/>
    <mergeCell ref="S4:S6"/>
  </mergeCells>
  <phoneticPr fontId="1"/>
  <pageMargins left="0.70866141732283472" right="0.70866141732283472" top="0.74803149606299213" bottom="0.74803149606299213" header="0.31496062992125984" footer="0.31496062992125984"/>
  <pageSetup paperSize="9" firstPageNumber="6" fitToHeight="0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14C2-6F5C-484D-9457-FB54FEC54BF4}">
  <dimension ref="A1:Y16"/>
  <sheetViews>
    <sheetView view="pageBreakPreview" zoomScale="120" zoomScaleNormal="100" zoomScaleSheetLayoutView="120" workbookViewId="0">
      <selection activeCell="AG13" sqref="AG13"/>
    </sheetView>
  </sheetViews>
  <sheetFormatPr defaultColWidth="3.625" defaultRowHeight="13.5" x14ac:dyDescent="0.15"/>
  <cols>
    <col min="1" max="1" width="3.25" style="19" customWidth="1"/>
    <col min="2" max="2" width="14.75" style="86" customWidth="1"/>
    <col min="3" max="3" width="3.625" style="19" customWidth="1"/>
    <col min="4" max="4" width="4" style="19" customWidth="1"/>
    <col min="5" max="5" width="3.875" style="19" customWidth="1"/>
    <col min="6" max="24" width="3.625" style="19" customWidth="1"/>
    <col min="25" max="25" width="0.5" style="19" customWidth="1"/>
    <col min="26" max="256" width="3.625" style="19"/>
    <col min="257" max="257" width="3.25" style="19" customWidth="1"/>
    <col min="258" max="258" width="8.875" style="19" customWidth="1"/>
    <col min="259" max="259" width="3.625" style="19"/>
    <col min="260" max="260" width="4" style="19" customWidth="1"/>
    <col min="261" max="261" width="3.875" style="19" customWidth="1"/>
    <col min="262" max="280" width="3.625" style="19"/>
    <col min="281" max="281" width="0.5" style="19" customWidth="1"/>
    <col min="282" max="512" width="3.625" style="19"/>
    <col min="513" max="513" width="3.25" style="19" customWidth="1"/>
    <col min="514" max="514" width="8.875" style="19" customWidth="1"/>
    <col min="515" max="515" width="3.625" style="19"/>
    <col min="516" max="516" width="4" style="19" customWidth="1"/>
    <col min="517" max="517" width="3.875" style="19" customWidth="1"/>
    <col min="518" max="536" width="3.625" style="19"/>
    <col min="537" max="537" width="0.5" style="19" customWidth="1"/>
    <col min="538" max="768" width="3.625" style="19"/>
    <col min="769" max="769" width="3.25" style="19" customWidth="1"/>
    <col min="770" max="770" width="8.875" style="19" customWidth="1"/>
    <col min="771" max="771" width="3.625" style="19"/>
    <col min="772" max="772" width="4" style="19" customWidth="1"/>
    <col min="773" max="773" width="3.875" style="19" customWidth="1"/>
    <col min="774" max="792" width="3.625" style="19"/>
    <col min="793" max="793" width="0.5" style="19" customWidth="1"/>
    <col min="794" max="1024" width="3.625" style="19"/>
    <col min="1025" max="1025" width="3.25" style="19" customWidth="1"/>
    <col min="1026" max="1026" width="8.875" style="19" customWidth="1"/>
    <col min="1027" max="1027" width="3.625" style="19"/>
    <col min="1028" max="1028" width="4" style="19" customWidth="1"/>
    <col min="1029" max="1029" width="3.875" style="19" customWidth="1"/>
    <col min="1030" max="1048" width="3.625" style="19"/>
    <col min="1049" max="1049" width="0.5" style="19" customWidth="1"/>
    <col min="1050" max="1280" width="3.625" style="19"/>
    <col min="1281" max="1281" width="3.25" style="19" customWidth="1"/>
    <col min="1282" max="1282" width="8.875" style="19" customWidth="1"/>
    <col min="1283" max="1283" width="3.625" style="19"/>
    <col min="1284" max="1284" width="4" style="19" customWidth="1"/>
    <col min="1285" max="1285" width="3.875" style="19" customWidth="1"/>
    <col min="1286" max="1304" width="3.625" style="19"/>
    <col min="1305" max="1305" width="0.5" style="19" customWidth="1"/>
    <col min="1306" max="1536" width="3.625" style="19"/>
    <col min="1537" max="1537" width="3.25" style="19" customWidth="1"/>
    <col min="1538" max="1538" width="8.875" style="19" customWidth="1"/>
    <col min="1539" max="1539" width="3.625" style="19"/>
    <col min="1540" max="1540" width="4" style="19" customWidth="1"/>
    <col min="1541" max="1541" width="3.875" style="19" customWidth="1"/>
    <col min="1542" max="1560" width="3.625" style="19"/>
    <col min="1561" max="1561" width="0.5" style="19" customWidth="1"/>
    <col min="1562" max="1792" width="3.625" style="19"/>
    <col min="1793" max="1793" width="3.25" style="19" customWidth="1"/>
    <col min="1794" max="1794" width="8.875" style="19" customWidth="1"/>
    <col min="1795" max="1795" width="3.625" style="19"/>
    <col min="1796" max="1796" width="4" style="19" customWidth="1"/>
    <col min="1797" max="1797" width="3.875" style="19" customWidth="1"/>
    <col min="1798" max="1816" width="3.625" style="19"/>
    <col min="1817" max="1817" width="0.5" style="19" customWidth="1"/>
    <col min="1818" max="2048" width="3.625" style="19"/>
    <col min="2049" max="2049" width="3.25" style="19" customWidth="1"/>
    <col min="2050" max="2050" width="8.875" style="19" customWidth="1"/>
    <col min="2051" max="2051" width="3.625" style="19"/>
    <col min="2052" max="2052" width="4" style="19" customWidth="1"/>
    <col min="2053" max="2053" width="3.875" style="19" customWidth="1"/>
    <col min="2054" max="2072" width="3.625" style="19"/>
    <col min="2073" max="2073" width="0.5" style="19" customWidth="1"/>
    <col min="2074" max="2304" width="3.625" style="19"/>
    <col min="2305" max="2305" width="3.25" style="19" customWidth="1"/>
    <col min="2306" max="2306" width="8.875" style="19" customWidth="1"/>
    <col min="2307" max="2307" width="3.625" style="19"/>
    <col min="2308" max="2308" width="4" style="19" customWidth="1"/>
    <col min="2309" max="2309" width="3.875" style="19" customWidth="1"/>
    <col min="2310" max="2328" width="3.625" style="19"/>
    <col min="2329" max="2329" width="0.5" style="19" customWidth="1"/>
    <col min="2330" max="2560" width="3.625" style="19"/>
    <col min="2561" max="2561" width="3.25" style="19" customWidth="1"/>
    <col min="2562" max="2562" width="8.875" style="19" customWidth="1"/>
    <col min="2563" max="2563" width="3.625" style="19"/>
    <col min="2564" max="2564" width="4" style="19" customWidth="1"/>
    <col min="2565" max="2565" width="3.875" style="19" customWidth="1"/>
    <col min="2566" max="2584" width="3.625" style="19"/>
    <col min="2585" max="2585" width="0.5" style="19" customWidth="1"/>
    <col min="2586" max="2816" width="3.625" style="19"/>
    <col min="2817" max="2817" width="3.25" style="19" customWidth="1"/>
    <col min="2818" max="2818" width="8.875" style="19" customWidth="1"/>
    <col min="2819" max="2819" width="3.625" style="19"/>
    <col min="2820" max="2820" width="4" style="19" customWidth="1"/>
    <col min="2821" max="2821" width="3.875" style="19" customWidth="1"/>
    <col min="2822" max="2840" width="3.625" style="19"/>
    <col min="2841" max="2841" width="0.5" style="19" customWidth="1"/>
    <col min="2842" max="3072" width="3.625" style="19"/>
    <col min="3073" max="3073" width="3.25" style="19" customWidth="1"/>
    <col min="3074" max="3074" width="8.875" style="19" customWidth="1"/>
    <col min="3075" max="3075" width="3.625" style="19"/>
    <col min="3076" max="3076" width="4" style="19" customWidth="1"/>
    <col min="3077" max="3077" width="3.875" style="19" customWidth="1"/>
    <col min="3078" max="3096" width="3.625" style="19"/>
    <col min="3097" max="3097" width="0.5" style="19" customWidth="1"/>
    <col min="3098" max="3328" width="3.625" style="19"/>
    <col min="3329" max="3329" width="3.25" style="19" customWidth="1"/>
    <col min="3330" max="3330" width="8.875" style="19" customWidth="1"/>
    <col min="3331" max="3331" width="3.625" style="19"/>
    <col min="3332" max="3332" width="4" style="19" customWidth="1"/>
    <col min="3333" max="3333" width="3.875" style="19" customWidth="1"/>
    <col min="3334" max="3352" width="3.625" style="19"/>
    <col min="3353" max="3353" width="0.5" style="19" customWidth="1"/>
    <col min="3354" max="3584" width="3.625" style="19"/>
    <col min="3585" max="3585" width="3.25" style="19" customWidth="1"/>
    <col min="3586" max="3586" width="8.875" style="19" customWidth="1"/>
    <col min="3587" max="3587" width="3.625" style="19"/>
    <col min="3588" max="3588" width="4" style="19" customWidth="1"/>
    <col min="3589" max="3589" width="3.875" style="19" customWidth="1"/>
    <col min="3590" max="3608" width="3.625" style="19"/>
    <col min="3609" max="3609" width="0.5" style="19" customWidth="1"/>
    <col min="3610" max="3840" width="3.625" style="19"/>
    <col min="3841" max="3841" width="3.25" style="19" customWidth="1"/>
    <col min="3842" max="3842" width="8.875" style="19" customWidth="1"/>
    <col min="3843" max="3843" width="3.625" style="19"/>
    <col min="3844" max="3844" width="4" style="19" customWidth="1"/>
    <col min="3845" max="3845" width="3.875" style="19" customWidth="1"/>
    <col min="3846" max="3864" width="3.625" style="19"/>
    <col min="3865" max="3865" width="0.5" style="19" customWidth="1"/>
    <col min="3866" max="4096" width="3.625" style="19"/>
    <col min="4097" max="4097" width="3.25" style="19" customWidth="1"/>
    <col min="4098" max="4098" width="8.875" style="19" customWidth="1"/>
    <col min="4099" max="4099" width="3.625" style="19"/>
    <col min="4100" max="4100" width="4" style="19" customWidth="1"/>
    <col min="4101" max="4101" width="3.875" style="19" customWidth="1"/>
    <col min="4102" max="4120" width="3.625" style="19"/>
    <col min="4121" max="4121" width="0.5" style="19" customWidth="1"/>
    <col min="4122" max="4352" width="3.625" style="19"/>
    <col min="4353" max="4353" width="3.25" style="19" customWidth="1"/>
    <col min="4354" max="4354" width="8.875" style="19" customWidth="1"/>
    <col min="4355" max="4355" width="3.625" style="19"/>
    <col min="4356" max="4356" width="4" style="19" customWidth="1"/>
    <col min="4357" max="4357" width="3.875" style="19" customWidth="1"/>
    <col min="4358" max="4376" width="3.625" style="19"/>
    <col min="4377" max="4377" width="0.5" style="19" customWidth="1"/>
    <col min="4378" max="4608" width="3.625" style="19"/>
    <col min="4609" max="4609" width="3.25" style="19" customWidth="1"/>
    <col min="4610" max="4610" width="8.875" style="19" customWidth="1"/>
    <col min="4611" max="4611" width="3.625" style="19"/>
    <col min="4612" max="4612" width="4" style="19" customWidth="1"/>
    <col min="4613" max="4613" width="3.875" style="19" customWidth="1"/>
    <col min="4614" max="4632" width="3.625" style="19"/>
    <col min="4633" max="4633" width="0.5" style="19" customWidth="1"/>
    <col min="4634" max="4864" width="3.625" style="19"/>
    <col min="4865" max="4865" width="3.25" style="19" customWidth="1"/>
    <col min="4866" max="4866" width="8.875" style="19" customWidth="1"/>
    <col min="4867" max="4867" width="3.625" style="19"/>
    <col min="4868" max="4868" width="4" style="19" customWidth="1"/>
    <col min="4869" max="4869" width="3.875" style="19" customWidth="1"/>
    <col min="4870" max="4888" width="3.625" style="19"/>
    <col min="4889" max="4889" width="0.5" style="19" customWidth="1"/>
    <col min="4890" max="5120" width="3.625" style="19"/>
    <col min="5121" max="5121" width="3.25" style="19" customWidth="1"/>
    <col min="5122" max="5122" width="8.875" style="19" customWidth="1"/>
    <col min="5123" max="5123" width="3.625" style="19"/>
    <col min="5124" max="5124" width="4" style="19" customWidth="1"/>
    <col min="5125" max="5125" width="3.875" style="19" customWidth="1"/>
    <col min="5126" max="5144" width="3.625" style="19"/>
    <col min="5145" max="5145" width="0.5" style="19" customWidth="1"/>
    <col min="5146" max="5376" width="3.625" style="19"/>
    <col min="5377" max="5377" width="3.25" style="19" customWidth="1"/>
    <col min="5378" max="5378" width="8.875" style="19" customWidth="1"/>
    <col min="5379" max="5379" width="3.625" style="19"/>
    <col min="5380" max="5380" width="4" style="19" customWidth="1"/>
    <col min="5381" max="5381" width="3.875" style="19" customWidth="1"/>
    <col min="5382" max="5400" width="3.625" style="19"/>
    <col min="5401" max="5401" width="0.5" style="19" customWidth="1"/>
    <col min="5402" max="5632" width="3.625" style="19"/>
    <col min="5633" max="5633" width="3.25" style="19" customWidth="1"/>
    <col min="5634" max="5634" width="8.875" style="19" customWidth="1"/>
    <col min="5635" max="5635" width="3.625" style="19"/>
    <col min="5636" max="5636" width="4" style="19" customWidth="1"/>
    <col min="5637" max="5637" width="3.875" style="19" customWidth="1"/>
    <col min="5638" max="5656" width="3.625" style="19"/>
    <col min="5657" max="5657" width="0.5" style="19" customWidth="1"/>
    <col min="5658" max="5888" width="3.625" style="19"/>
    <col min="5889" max="5889" width="3.25" style="19" customWidth="1"/>
    <col min="5890" max="5890" width="8.875" style="19" customWidth="1"/>
    <col min="5891" max="5891" width="3.625" style="19"/>
    <col min="5892" max="5892" width="4" style="19" customWidth="1"/>
    <col min="5893" max="5893" width="3.875" style="19" customWidth="1"/>
    <col min="5894" max="5912" width="3.625" style="19"/>
    <col min="5913" max="5913" width="0.5" style="19" customWidth="1"/>
    <col min="5914" max="6144" width="3.625" style="19"/>
    <col min="6145" max="6145" width="3.25" style="19" customWidth="1"/>
    <col min="6146" max="6146" width="8.875" style="19" customWidth="1"/>
    <col min="6147" max="6147" width="3.625" style="19"/>
    <col min="6148" max="6148" width="4" style="19" customWidth="1"/>
    <col min="6149" max="6149" width="3.875" style="19" customWidth="1"/>
    <col min="6150" max="6168" width="3.625" style="19"/>
    <col min="6169" max="6169" width="0.5" style="19" customWidth="1"/>
    <col min="6170" max="6400" width="3.625" style="19"/>
    <col min="6401" max="6401" width="3.25" style="19" customWidth="1"/>
    <col min="6402" max="6402" width="8.875" style="19" customWidth="1"/>
    <col min="6403" max="6403" width="3.625" style="19"/>
    <col min="6404" max="6404" width="4" style="19" customWidth="1"/>
    <col min="6405" max="6405" width="3.875" style="19" customWidth="1"/>
    <col min="6406" max="6424" width="3.625" style="19"/>
    <col min="6425" max="6425" width="0.5" style="19" customWidth="1"/>
    <col min="6426" max="6656" width="3.625" style="19"/>
    <col min="6657" max="6657" width="3.25" style="19" customWidth="1"/>
    <col min="6658" max="6658" width="8.875" style="19" customWidth="1"/>
    <col min="6659" max="6659" width="3.625" style="19"/>
    <col min="6660" max="6660" width="4" style="19" customWidth="1"/>
    <col min="6661" max="6661" width="3.875" style="19" customWidth="1"/>
    <col min="6662" max="6680" width="3.625" style="19"/>
    <col min="6681" max="6681" width="0.5" style="19" customWidth="1"/>
    <col min="6682" max="6912" width="3.625" style="19"/>
    <col min="6913" max="6913" width="3.25" style="19" customWidth="1"/>
    <col min="6914" max="6914" width="8.875" style="19" customWidth="1"/>
    <col min="6915" max="6915" width="3.625" style="19"/>
    <col min="6916" max="6916" width="4" style="19" customWidth="1"/>
    <col min="6917" max="6917" width="3.875" style="19" customWidth="1"/>
    <col min="6918" max="6936" width="3.625" style="19"/>
    <col min="6937" max="6937" width="0.5" style="19" customWidth="1"/>
    <col min="6938" max="7168" width="3.625" style="19"/>
    <col min="7169" max="7169" width="3.25" style="19" customWidth="1"/>
    <col min="7170" max="7170" width="8.875" style="19" customWidth="1"/>
    <col min="7171" max="7171" width="3.625" style="19"/>
    <col min="7172" max="7172" width="4" style="19" customWidth="1"/>
    <col min="7173" max="7173" width="3.875" style="19" customWidth="1"/>
    <col min="7174" max="7192" width="3.625" style="19"/>
    <col min="7193" max="7193" width="0.5" style="19" customWidth="1"/>
    <col min="7194" max="7424" width="3.625" style="19"/>
    <col min="7425" max="7425" width="3.25" style="19" customWidth="1"/>
    <col min="7426" max="7426" width="8.875" style="19" customWidth="1"/>
    <col min="7427" max="7427" width="3.625" style="19"/>
    <col min="7428" max="7428" width="4" style="19" customWidth="1"/>
    <col min="7429" max="7429" width="3.875" style="19" customWidth="1"/>
    <col min="7430" max="7448" width="3.625" style="19"/>
    <col min="7449" max="7449" width="0.5" style="19" customWidth="1"/>
    <col min="7450" max="7680" width="3.625" style="19"/>
    <col min="7681" max="7681" width="3.25" style="19" customWidth="1"/>
    <col min="7682" max="7682" width="8.875" style="19" customWidth="1"/>
    <col min="7683" max="7683" width="3.625" style="19"/>
    <col min="7684" max="7684" width="4" style="19" customWidth="1"/>
    <col min="7685" max="7685" width="3.875" style="19" customWidth="1"/>
    <col min="7686" max="7704" width="3.625" style="19"/>
    <col min="7705" max="7705" width="0.5" style="19" customWidth="1"/>
    <col min="7706" max="7936" width="3.625" style="19"/>
    <col min="7937" max="7937" width="3.25" style="19" customWidth="1"/>
    <col min="7938" max="7938" width="8.875" style="19" customWidth="1"/>
    <col min="7939" max="7939" width="3.625" style="19"/>
    <col min="7940" max="7940" width="4" style="19" customWidth="1"/>
    <col min="7941" max="7941" width="3.875" style="19" customWidth="1"/>
    <col min="7942" max="7960" width="3.625" style="19"/>
    <col min="7961" max="7961" width="0.5" style="19" customWidth="1"/>
    <col min="7962" max="8192" width="3.625" style="19"/>
    <col min="8193" max="8193" width="3.25" style="19" customWidth="1"/>
    <col min="8194" max="8194" width="8.875" style="19" customWidth="1"/>
    <col min="8195" max="8195" width="3.625" style="19"/>
    <col min="8196" max="8196" width="4" style="19" customWidth="1"/>
    <col min="8197" max="8197" width="3.875" style="19" customWidth="1"/>
    <col min="8198" max="8216" width="3.625" style="19"/>
    <col min="8217" max="8217" width="0.5" style="19" customWidth="1"/>
    <col min="8218" max="8448" width="3.625" style="19"/>
    <col min="8449" max="8449" width="3.25" style="19" customWidth="1"/>
    <col min="8450" max="8450" width="8.875" style="19" customWidth="1"/>
    <col min="8451" max="8451" width="3.625" style="19"/>
    <col min="8452" max="8452" width="4" style="19" customWidth="1"/>
    <col min="8453" max="8453" width="3.875" style="19" customWidth="1"/>
    <col min="8454" max="8472" width="3.625" style="19"/>
    <col min="8473" max="8473" width="0.5" style="19" customWidth="1"/>
    <col min="8474" max="8704" width="3.625" style="19"/>
    <col min="8705" max="8705" width="3.25" style="19" customWidth="1"/>
    <col min="8706" max="8706" width="8.875" style="19" customWidth="1"/>
    <col min="8707" max="8707" width="3.625" style="19"/>
    <col min="8708" max="8708" width="4" style="19" customWidth="1"/>
    <col min="8709" max="8709" width="3.875" style="19" customWidth="1"/>
    <col min="8710" max="8728" width="3.625" style="19"/>
    <col min="8729" max="8729" width="0.5" style="19" customWidth="1"/>
    <col min="8730" max="8960" width="3.625" style="19"/>
    <col min="8961" max="8961" width="3.25" style="19" customWidth="1"/>
    <col min="8962" max="8962" width="8.875" style="19" customWidth="1"/>
    <col min="8963" max="8963" width="3.625" style="19"/>
    <col min="8964" max="8964" width="4" style="19" customWidth="1"/>
    <col min="8965" max="8965" width="3.875" style="19" customWidth="1"/>
    <col min="8966" max="8984" width="3.625" style="19"/>
    <col min="8985" max="8985" width="0.5" style="19" customWidth="1"/>
    <col min="8986" max="9216" width="3.625" style="19"/>
    <col min="9217" max="9217" width="3.25" style="19" customWidth="1"/>
    <col min="9218" max="9218" width="8.875" style="19" customWidth="1"/>
    <col min="9219" max="9219" width="3.625" style="19"/>
    <col min="9220" max="9220" width="4" style="19" customWidth="1"/>
    <col min="9221" max="9221" width="3.875" style="19" customWidth="1"/>
    <col min="9222" max="9240" width="3.625" style="19"/>
    <col min="9241" max="9241" width="0.5" style="19" customWidth="1"/>
    <col min="9242" max="9472" width="3.625" style="19"/>
    <col min="9473" max="9473" width="3.25" style="19" customWidth="1"/>
    <col min="9474" max="9474" width="8.875" style="19" customWidth="1"/>
    <col min="9475" max="9475" width="3.625" style="19"/>
    <col min="9476" max="9476" width="4" style="19" customWidth="1"/>
    <col min="9477" max="9477" width="3.875" style="19" customWidth="1"/>
    <col min="9478" max="9496" width="3.625" style="19"/>
    <col min="9497" max="9497" width="0.5" style="19" customWidth="1"/>
    <col min="9498" max="9728" width="3.625" style="19"/>
    <col min="9729" max="9729" width="3.25" style="19" customWidth="1"/>
    <col min="9730" max="9730" width="8.875" style="19" customWidth="1"/>
    <col min="9731" max="9731" width="3.625" style="19"/>
    <col min="9732" max="9732" width="4" style="19" customWidth="1"/>
    <col min="9733" max="9733" width="3.875" style="19" customWidth="1"/>
    <col min="9734" max="9752" width="3.625" style="19"/>
    <col min="9753" max="9753" width="0.5" style="19" customWidth="1"/>
    <col min="9754" max="9984" width="3.625" style="19"/>
    <col min="9985" max="9985" width="3.25" style="19" customWidth="1"/>
    <col min="9986" max="9986" width="8.875" style="19" customWidth="1"/>
    <col min="9987" max="9987" width="3.625" style="19"/>
    <col min="9988" max="9988" width="4" style="19" customWidth="1"/>
    <col min="9989" max="9989" width="3.875" style="19" customWidth="1"/>
    <col min="9990" max="10008" width="3.625" style="19"/>
    <col min="10009" max="10009" width="0.5" style="19" customWidth="1"/>
    <col min="10010" max="10240" width="3.625" style="19"/>
    <col min="10241" max="10241" width="3.25" style="19" customWidth="1"/>
    <col min="10242" max="10242" width="8.875" style="19" customWidth="1"/>
    <col min="10243" max="10243" width="3.625" style="19"/>
    <col min="10244" max="10244" width="4" style="19" customWidth="1"/>
    <col min="10245" max="10245" width="3.875" style="19" customWidth="1"/>
    <col min="10246" max="10264" width="3.625" style="19"/>
    <col min="10265" max="10265" width="0.5" style="19" customWidth="1"/>
    <col min="10266" max="10496" width="3.625" style="19"/>
    <col min="10497" max="10497" width="3.25" style="19" customWidth="1"/>
    <col min="10498" max="10498" width="8.875" style="19" customWidth="1"/>
    <col min="10499" max="10499" width="3.625" style="19"/>
    <col min="10500" max="10500" width="4" style="19" customWidth="1"/>
    <col min="10501" max="10501" width="3.875" style="19" customWidth="1"/>
    <col min="10502" max="10520" width="3.625" style="19"/>
    <col min="10521" max="10521" width="0.5" style="19" customWidth="1"/>
    <col min="10522" max="10752" width="3.625" style="19"/>
    <col min="10753" max="10753" width="3.25" style="19" customWidth="1"/>
    <col min="10754" max="10754" width="8.875" style="19" customWidth="1"/>
    <col min="10755" max="10755" width="3.625" style="19"/>
    <col min="10756" max="10756" width="4" style="19" customWidth="1"/>
    <col min="10757" max="10757" width="3.875" style="19" customWidth="1"/>
    <col min="10758" max="10776" width="3.625" style="19"/>
    <col min="10777" max="10777" width="0.5" style="19" customWidth="1"/>
    <col min="10778" max="11008" width="3.625" style="19"/>
    <col min="11009" max="11009" width="3.25" style="19" customWidth="1"/>
    <col min="11010" max="11010" width="8.875" style="19" customWidth="1"/>
    <col min="11011" max="11011" width="3.625" style="19"/>
    <col min="11012" max="11012" width="4" style="19" customWidth="1"/>
    <col min="11013" max="11013" width="3.875" style="19" customWidth="1"/>
    <col min="11014" max="11032" width="3.625" style="19"/>
    <col min="11033" max="11033" width="0.5" style="19" customWidth="1"/>
    <col min="11034" max="11264" width="3.625" style="19"/>
    <col min="11265" max="11265" width="3.25" style="19" customWidth="1"/>
    <col min="11266" max="11266" width="8.875" style="19" customWidth="1"/>
    <col min="11267" max="11267" width="3.625" style="19"/>
    <col min="11268" max="11268" width="4" style="19" customWidth="1"/>
    <col min="11269" max="11269" width="3.875" style="19" customWidth="1"/>
    <col min="11270" max="11288" width="3.625" style="19"/>
    <col min="11289" max="11289" width="0.5" style="19" customWidth="1"/>
    <col min="11290" max="11520" width="3.625" style="19"/>
    <col min="11521" max="11521" width="3.25" style="19" customWidth="1"/>
    <col min="11522" max="11522" width="8.875" style="19" customWidth="1"/>
    <col min="11523" max="11523" width="3.625" style="19"/>
    <col min="11524" max="11524" width="4" style="19" customWidth="1"/>
    <col min="11525" max="11525" width="3.875" style="19" customWidth="1"/>
    <col min="11526" max="11544" width="3.625" style="19"/>
    <col min="11545" max="11545" width="0.5" style="19" customWidth="1"/>
    <col min="11546" max="11776" width="3.625" style="19"/>
    <col min="11777" max="11777" width="3.25" style="19" customWidth="1"/>
    <col min="11778" max="11778" width="8.875" style="19" customWidth="1"/>
    <col min="11779" max="11779" width="3.625" style="19"/>
    <col min="11780" max="11780" width="4" style="19" customWidth="1"/>
    <col min="11781" max="11781" width="3.875" style="19" customWidth="1"/>
    <col min="11782" max="11800" width="3.625" style="19"/>
    <col min="11801" max="11801" width="0.5" style="19" customWidth="1"/>
    <col min="11802" max="12032" width="3.625" style="19"/>
    <col min="12033" max="12033" width="3.25" style="19" customWidth="1"/>
    <col min="12034" max="12034" width="8.875" style="19" customWidth="1"/>
    <col min="12035" max="12035" width="3.625" style="19"/>
    <col min="12036" max="12036" width="4" style="19" customWidth="1"/>
    <col min="12037" max="12037" width="3.875" style="19" customWidth="1"/>
    <col min="12038" max="12056" width="3.625" style="19"/>
    <col min="12057" max="12057" width="0.5" style="19" customWidth="1"/>
    <col min="12058" max="12288" width="3.625" style="19"/>
    <col min="12289" max="12289" width="3.25" style="19" customWidth="1"/>
    <col min="12290" max="12290" width="8.875" style="19" customWidth="1"/>
    <col min="12291" max="12291" width="3.625" style="19"/>
    <col min="12292" max="12292" width="4" style="19" customWidth="1"/>
    <col min="12293" max="12293" width="3.875" style="19" customWidth="1"/>
    <col min="12294" max="12312" width="3.625" style="19"/>
    <col min="12313" max="12313" width="0.5" style="19" customWidth="1"/>
    <col min="12314" max="12544" width="3.625" style="19"/>
    <col min="12545" max="12545" width="3.25" style="19" customWidth="1"/>
    <col min="12546" max="12546" width="8.875" style="19" customWidth="1"/>
    <col min="12547" max="12547" width="3.625" style="19"/>
    <col min="12548" max="12548" width="4" style="19" customWidth="1"/>
    <col min="12549" max="12549" width="3.875" style="19" customWidth="1"/>
    <col min="12550" max="12568" width="3.625" style="19"/>
    <col min="12569" max="12569" width="0.5" style="19" customWidth="1"/>
    <col min="12570" max="12800" width="3.625" style="19"/>
    <col min="12801" max="12801" width="3.25" style="19" customWidth="1"/>
    <col min="12802" max="12802" width="8.875" style="19" customWidth="1"/>
    <col min="12803" max="12803" width="3.625" style="19"/>
    <col min="12804" max="12804" width="4" style="19" customWidth="1"/>
    <col min="12805" max="12805" width="3.875" style="19" customWidth="1"/>
    <col min="12806" max="12824" width="3.625" style="19"/>
    <col min="12825" max="12825" width="0.5" style="19" customWidth="1"/>
    <col min="12826" max="13056" width="3.625" style="19"/>
    <col min="13057" max="13057" width="3.25" style="19" customWidth="1"/>
    <col min="13058" max="13058" width="8.875" style="19" customWidth="1"/>
    <col min="13059" max="13059" width="3.625" style="19"/>
    <col min="13060" max="13060" width="4" style="19" customWidth="1"/>
    <col min="13061" max="13061" width="3.875" style="19" customWidth="1"/>
    <col min="13062" max="13080" width="3.625" style="19"/>
    <col min="13081" max="13081" width="0.5" style="19" customWidth="1"/>
    <col min="13082" max="13312" width="3.625" style="19"/>
    <col min="13313" max="13313" width="3.25" style="19" customWidth="1"/>
    <col min="13314" max="13314" width="8.875" style="19" customWidth="1"/>
    <col min="13315" max="13315" width="3.625" style="19"/>
    <col min="13316" max="13316" width="4" style="19" customWidth="1"/>
    <col min="13317" max="13317" width="3.875" style="19" customWidth="1"/>
    <col min="13318" max="13336" width="3.625" style="19"/>
    <col min="13337" max="13337" width="0.5" style="19" customWidth="1"/>
    <col min="13338" max="13568" width="3.625" style="19"/>
    <col min="13569" max="13569" width="3.25" style="19" customWidth="1"/>
    <col min="13570" max="13570" width="8.875" style="19" customWidth="1"/>
    <col min="13571" max="13571" width="3.625" style="19"/>
    <col min="13572" max="13572" width="4" style="19" customWidth="1"/>
    <col min="13573" max="13573" width="3.875" style="19" customWidth="1"/>
    <col min="13574" max="13592" width="3.625" style="19"/>
    <col min="13593" max="13593" width="0.5" style="19" customWidth="1"/>
    <col min="13594" max="13824" width="3.625" style="19"/>
    <col min="13825" max="13825" width="3.25" style="19" customWidth="1"/>
    <col min="13826" max="13826" width="8.875" style="19" customWidth="1"/>
    <col min="13827" max="13827" width="3.625" style="19"/>
    <col min="13828" max="13828" width="4" style="19" customWidth="1"/>
    <col min="13829" max="13829" width="3.875" style="19" customWidth="1"/>
    <col min="13830" max="13848" width="3.625" style="19"/>
    <col min="13849" max="13849" width="0.5" style="19" customWidth="1"/>
    <col min="13850" max="14080" width="3.625" style="19"/>
    <col min="14081" max="14081" width="3.25" style="19" customWidth="1"/>
    <col min="14082" max="14082" width="8.875" style="19" customWidth="1"/>
    <col min="14083" max="14083" width="3.625" style="19"/>
    <col min="14084" max="14084" width="4" style="19" customWidth="1"/>
    <col min="14085" max="14085" width="3.875" style="19" customWidth="1"/>
    <col min="14086" max="14104" width="3.625" style="19"/>
    <col min="14105" max="14105" width="0.5" style="19" customWidth="1"/>
    <col min="14106" max="14336" width="3.625" style="19"/>
    <col min="14337" max="14337" width="3.25" style="19" customWidth="1"/>
    <col min="14338" max="14338" width="8.875" style="19" customWidth="1"/>
    <col min="14339" max="14339" width="3.625" style="19"/>
    <col min="14340" max="14340" width="4" style="19" customWidth="1"/>
    <col min="14341" max="14341" width="3.875" style="19" customWidth="1"/>
    <col min="14342" max="14360" width="3.625" style="19"/>
    <col min="14361" max="14361" width="0.5" style="19" customWidth="1"/>
    <col min="14362" max="14592" width="3.625" style="19"/>
    <col min="14593" max="14593" width="3.25" style="19" customWidth="1"/>
    <col min="14594" max="14594" width="8.875" style="19" customWidth="1"/>
    <col min="14595" max="14595" width="3.625" style="19"/>
    <col min="14596" max="14596" width="4" style="19" customWidth="1"/>
    <col min="14597" max="14597" width="3.875" style="19" customWidth="1"/>
    <col min="14598" max="14616" width="3.625" style="19"/>
    <col min="14617" max="14617" width="0.5" style="19" customWidth="1"/>
    <col min="14618" max="14848" width="3.625" style="19"/>
    <col min="14849" max="14849" width="3.25" style="19" customWidth="1"/>
    <col min="14850" max="14850" width="8.875" style="19" customWidth="1"/>
    <col min="14851" max="14851" width="3.625" style="19"/>
    <col min="14852" max="14852" width="4" style="19" customWidth="1"/>
    <col min="14853" max="14853" width="3.875" style="19" customWidth="1"/>
    <col min="14854" max="14872" width="3.625" style="19"/>
    <col min="14873" max="14873" width="0.5" style="19" customWidth="1"/>
    <col min="14874" max="15104" width="3.625" style="19"/>
    <col min="15105" max="15105" width="3.25" style="19" customWidth="1"/>
    <col min="15106" max="15106" width="8.875" style="19" customWidth="1"/>
    <col min="15107" max="15107" width="3.625" style="19"/>
    <col min="15108" max="15108" width="4" style="19" customWidth="1"/>
    <col min="15109" max="15109" width="3.875" style="19" customWidth="1"/>
    <col min="15110" max="15128" width="3.625" style="19"/>
    <col min="15129" max="15129" width="0.5" style="19" customWidth="1"/>
    <col min="15130" max="15360" width="3.625" style="19"/>
    <col min="15361" max="15361" width="3.25" style="19" customWidth="1"/>
    <col min="15362" max="15362" width="8.875" style="19" customWidth="1"/>
    <col min="15363" max="15363" width="3.625" style="19"/>
    <col min="15364" max="15364" width="4" style="19" customWidth="1"/>
    <col min="15365" max="15365" width="3.875" style="19" customWidth="1"/>
    <col min="15366" max="15384" width="3.625" style="19"/>
    <col min="15385" max="15385" width="0.5" style="19" customWidth="1"/>
    <col min="15386" max="15616" width="3.625" style="19"/>
    <col min="15617" max="15617" width="3.25" style="19" customWidth="1"/>
    <col min="15618" max="15618" width="8.875" style="19" customWidth="1"/>
    <col min="15619" max="15619" width="3.625" style="19"/>
    <col min="15620" max="15620" width="4" style="19" customWidth="1"/>
    <col min="15621" max="15621" width="3.875" style="19" customWidth="1"/>
    <col min="15622" max="15640" width="3.625" style="19"/>
    <col min="15641" max="15641" width="0.5" style="19" customWidth="1"/>
    <col min="15642" max="15872" width="3.625" style="19"/>
    <col min="15873" max="15873" width="3.25" style="19" customWidth="1"/>
    <col min="15874" max="15874" width="8.875" style="19" customWidth="1"/>
    <col min="15875" max="15875" width="3.625" style="19"/>
    <col min="15876" max="15876" width="4" style="19" customWidth="1"/>
    <col min="15877" max="15877" width="3.875" style="19" customWidth="1"/>
    <col min="15878" max="15896" width="3.625" style="19"/>
    <col min="15897" max="15897" width="0.5" style="19" customWidth="1"/>
    <col min="15898" max="16128" width="3.625" style="19"/>
    <col min="16129" max="16129" width="3.25" style="19" customWidth="1"/>
    <col min="16130" max="16130" width="8.875" style="19" customWidth="1"/>
    <col min="16131" max="16131" width="3.625" style="19"/>
    <col min="16132" max="16132" width="4" style="19" customWidth="1"/>
    <col min="16133" max="16133" width="3.875" style="19" customWidth="1"/>
    <col min="16134" max="16152" width="3.625" style="19"/>
    <col min="16153" max="16153" width="0.5" style="19" customWidth="1"/>
    <col min="16154" max="16384" width="3.625" style="19"/>
  </cols>
  <sheetData>
    <row r="1" spans="1:25" ht="18.75" customHeight="1" x14ac:dyDescent="0.2">
      <c r="B1" s="84" t="s">
        <v>81</v>
      </c>
      <c r="C1" s="85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5" ht="13.5" customHeight="1" x14ac:dyDescent="0.2">
      <c r="B2" s="84"/>
      <c r="C2" s="85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5" ht="14.25" customHeight="1" thickBot="1" x14ac:dyDescent="0.2">
      <c r="R3" s="614" t="s">
        <v>82</v>
      </c>
      <c r="S3" s="614"/>
      <c r="T3" s="614"/>
      <c r="U3" s="614"/>
      <c r="V3" s="614"/>
      <c r="W3" s="614"/>
      <c r="X3" s="614"/>
    </row>
    <row r="4" spans="1:25" s="87" customFormat="1" ht="18.75" customHeight="1" x14ac:dyDescent="0.15">
      <c r="B4" s="615" t="s">
        <v>83</v>
      </c>
      <c r="C4" s="618" t="s">
        <v>84</v>
      </c>
      <c r="D4" s="619"/>
      <c r="E4" s="619"/>
      <c r="F4" s="619"/>
      <c r="G4" s="619"/>
      <c r="H4" s="620"/>
      <c r="I4" s="618" t="s">
        <v>26</v>
      </c>
      <c r="J4" s="619"/>
      <c r="K4" s="620"/>
      <c r="L4" s="618" t="s">
        <v>85</v>
      </c>
      <c r="M4" s="619"/>
      <c r="N4" s="619"/>
      <c r="O4" s="619"/>
      <c r="P4" s="619"/>
      <c r="Q4" s="619"/>
      <c r="R4" s="619"/>
      <c r="S4" s="620"/>
      <c r="T4" s="621" t="s">
        <v>28</v>
      </c>
      <c r="U4" s="621" t="s">
        <v>29</v>
      </c>
      <c r="V4" s="624" t="s">
        <v>30</v>
      </c>
      <c r="W4" s="625"/>
      <c r="X4" s="626" t="s">
        <v>31</v>
      </c>
    </row>
    <row r="5" spans="1:25" s="88" customFormat="1" ht="18.75" customHeight="1" x14ac:dyDescent="0.15">
      <c r="B5" s="616"/>
      <c r="C5" s="629" t="s">
        <v>32</v>
      </c>
      <c r="D5" s="630"/>
      <c r="E5" s="631"/>
      <c r="F5" s="639" t="s">
        <v>33</v>
      </c>
      <c r="G5" s="640"/>
      <c r="H5" s="635" t="s">
        <v>86</v>
      </c>
      <c r="I5" s="635" t="s">
        <v>87</v>
      </c>
      <c r="J5" s="641" t="s">
        <v>36</v>
      </c>
      <c r="K5" s="635" t="s">
        <v>37</v>
      </c>
      <c r="L5" s="629" t="s">
        <v>38</v>
      </c>
      <c r="M5" s="631"/>
      <c r="N5" s="632" t="s">
        <v>88</v>
      </c>
      <c r="O5" s="633"/>
      <c r="P5" s="633"/>
      <c r="Q5" s="633"/>
      <c r="R5" s="633"/>
      <c r="S5" s="634"/>
      <c r="T5" s="622"/>
      <c r="U5" s="622"/>
      <c r="V5" s="635" t="s">
        <v>89</v>
      </c>
      <c r="W5" s="635" t="s">
        <v>90</v>
      </c>
      <c r="X5" s="627"/>
    </row>
    <row r="6" spans="1:25" s="88" customFormat="1" ht="82.5" customHeight="1" thickBot="1" x14ac:dyDescent="0.2">
      <c r="B6" s="617"/>
      <c r="C6" s="89" t="s">
        <v>42</v>
      </c>
      <c r="D6" s="89" t="s">
        <v>91</v>
      </c>
      <c r="E6" s="89" t="s">
        <v>92</v>
      </c>
      <c r="F6" s="90" t="s">
        <v>45</v>
      </c>
      <c r="G6" s="91" t="s">
        <v>46</v>
      </c>
      <c r="H6" s="623"/>
      <c r="I6" s="623"/>
      <c r="J6" s="642"/>
      <c r="K6" s="623"/>
      <c r="L6" s="89" t="s">
        <v>47</v>
      </c>
      <c r="M6" s="89" t="s">
        <v>46</v>
      </c>
      <c r="N6" s="89" t="s">
        <v>47</v>
      </c>
      <c r="O6" s="89" t="s">
        <v>48</v>
      </c>
      <c r="P6" s="92" t="s">
        <v>49</v>
      </c>
      <c r="Q6" s="89" t="s">
        <v>50</v>
      </c>
      <c r="R6" s="93" t="s">
        <v>36</v>
      </c>
      <c r="S6" s="89" t="s">
        <v>46</v>
      </c>
      <c r="T6" s="623"/>
      <c r="U6" s="623"/>
      <c r="V6" s="623"/>
      <c r="W6" s="623"/>
      <c r="X6" s="628"/>
      <c r="Y6" s="31"/>
    </row>
    <row r="7" spans="1:25" s="99" customFormat="1" ht="21.75" customHeight="1" x14ac:dyDescent="0.15">
      <c r="A7" s="636" t="s">
        <v>93</v>
      </c>
      <c r="B7" s="94" t="s">
        <v>94</v>
      </c>
      <c r="C7" s="95">
        <v>46</v>
      </c>
      <c r="D7" s="96">
        <v>1314</v>
      </c>
      <c r="E7" s="96">
        <v>4719</v>
      </c>
      <c r="F7" s="96">
        <v>2</v>
      </c>
      <c r="G7" s="96">
        <v>12</v>
      </c>
      <c r="H7" s="96"/>
      <c r="I7" s="96">
        <v>1</v>
      </c>
      <c r="J7" s="96"/>
      <c r="K7" s="96">
        <v>2</v>
      </c>
      <c r="L7" s="96"/>
      <c r="M7" s="96">
        <v>5</v>
      </c>
      <c r="N7" s="96"/>
      <c r="O7" s="96"/>
      <c r="P7" s="96"/>
      <c r="Q7" s="96"/>
      <c r="R7" s="96"/>
      <c r="S7" s="96">
        <v>22</v>
      </c>
      <c r="T7" s="97"/>
      <c r="U7" s="97"/>
      <c r="V7" s="97"/>
      <c r="W7" s="97"/>
      <c r="X7" s="98">
        <v>90</v>
      </c>
    </row>
    <row r="8" spans="1:25" s="99" customFormat="1" ht="21.75" customHeight="1" x14ac:dyDescent="0.15">
      <c r="A8" s="637"/>
      <c r="B8" s="100" t="s">
        <v>95</v>
      </c>
      <c r="C8" s="101">
        <v>1</v>
      </c>
      <c r="D8" s="47">
        <v>6</v>
      </c>
      <c r="E8" s="47">
        <v>27</v>
      </c>
      <c r="F8" s="47">
        <v>1</v>
      </c>
      <c r="G8" s="47">
        <v>1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</v>
      </c>
      <c r="T8" s="47">
        <v>5</v>
      </c>
      <c r="U8" s="47">
        <v>4</v>
      </c>
      <c r="V8" s="47"/>
      <c r="W8" s="47">
        <v>1</v>
      </c>
      <c r="X8" s="102">
        <f t="shared" ref="X8:X14" si="0">SUM(F8:W8)+C8</f>
        <v>14</v>
      </c>
    </row>
    <row r="9" spans="1:25" s="99" customFormat="1" ht="21.75" customHeight="1" x14ac:dyDescent="0.15">
      <c r="A9" s="637"/>
      <c r="B9" s="100" t="s">
        <v>96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2">
        <f t="shared" si="0"/>
        <v>0</v>
      </c>
    </row>
    <row r="10" spans="1:25" s="99" customFormat="1" ht="21.75" customHeight="1" x14ac:dyDescent="0.15">
      <c r="A10" s="637"/>
      <c r="B10" s="100" t="s">
        <v>97</v>
      </c>
      <c r="C10" s="101">
        <v>5</v>
      </c>
      <c r="D10" s="47">
        <v>120</v>
      </c>
      <c r="E10" s="47">
        <v>443</v>
      </c>
      <c r="F10" s="47">
        <v>4</v>
      </c>
      <c r="G10" s="47">
        <v>5</v>
      </c>
      <c r="H10" s="47"/>
      <c r="I10" s="47"/>
      <c r="J10" s="47"/>
      <c r="K10" s="47"/>
      <c r="L10" s="47"/>
      <c r="M10" s="47">
        <v>3</v>
      </c>
      <c r="N10" s="47"/>
      <c r="O10" s="47"/>
      <c r="P10" s="47"/>
      <c r="Q10" s="47"/>
      <c r="R10" s="47"/>
      <c r="S10" s="47">
        <v>5</v>
      </c>
      <c r="T10" s="47">
        <v>45</v>
      </c>
      <c r="U10" s="47">
        <v>70</v>
      </c>
      <c r="V10" s="47">
        <v>1</v>
      </c>
      <c r="W10" s="47">
        <v>6</v>
      </c>
      <c r="X10" s="102">
        <f t="shared" si="0"/>
        <v>144</v>
      </c>
    </row>
    <row r="11" spans="1:25" s="99" customFormat="1" ht="21.75" customHeight="1" x14ac:dyDescent="0.15">
      <c r="A11" s="637"/>
      <c r="B11" s="100" t="s">
        <v>98</v>
      </c>
      <c r="C11" s="101">
        <v>56</v>
      </c>
      <c r="D11" s="47">
        <v>1179</v>
      </c>
      <c r="E11" s="47">
        <v>2780</v>
      </c>
      <c r="F11" s="47">
        <v>10</v>
      </c>
      <c r="G11" s="47">
        <v>23</v>
      </c>
      <c r="H11" s="47"/>
      <c r="I11" s="47"/>
      <c r="J11" s="47"/>
      <c r="K11" s="47">
        <v>1</v>
      </c>
      <c r="L11" s="47"/>
      <c r="M11" s="47">
        <v>5</v>
      </c>
      <c r="N11" s="47"/>
      <c r="O11" s="47"/>
      <c r="P11" s="47"/>
      <c r="Q11" s="47"/>
      <c r="R11" s="47">
        <v>2</v>
      </c>
      <c r="S11" s="47">
        <v>23</v>
      </c>
      <c r="T11" s="47">
        <v>204</v>
      </c>
      <c r="U11" s="47">
        <v>286</v>
      </c>
      <c r="V11" s="47">
        <v>13</v>
      </c>
      <c r="W11" s="47">
        <v>23</v>
      </c>
      <c r="X11" s="102">
        <f t="shared" si="0"/>
        <v>646</v>
      </c>
    </row>
    <row r="12" spans="1:25" s="99" customFormat="1" ht="21.75" customHeight="1" x14ac:dyDescent="0.15">
      <c r="A12" s="637"/>
      <c r="B12" s="100" t="s">
        <v>99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2">
        <f t="shared" si="0"/>
        <v>0</v>
      </c>
    </row>
    <row r="13" spans="1:25" s="99" customFormat="1" ht="21.75" customHeight="1" x14ac:dyDescent="0.15">
      <c r="A13" s="637"/>
      <c r="B13" s="100" t="s">
        <v>100</v>
      </c>
      <c r="C13" s="101">
        <v>32</v>
      </c>
      <c r="D13" s="47">
        <v>1118</v>
      </c>
      <c r="E13" s="47">
        <v>2116</v>
      </c>
      <c r="F13" s="47">
        <v>4</v>
      </c>
      <c r="G13" s="47">
        <v>12</v>
      </c>
      <c r="H13" s="47">
        <v>1</v>
      </c>
      <c r="I13" s="104"/>
      <c r="J13" s="104"/>
      <c r="K13" s="104"/>
      <c r="L13" s="47"/>
      <c r="M13" s="47">
        <v>6</v>
      </c>
      <c r="N13" s="47"/>
      <c r="O13" s="47"/>
      <c r="P13" s="47"/>
      <c r="Q13" s="47"/>
      <c r="R13" s="47"/>
      <c r="S13" s="47">
        <v>13</v>
      </c>
      <c r="T13" s="104"/>
      <c r="U13" s="104"/>
      <c r="V13" s="104"/>
      <c r="W13" s="104"/>
      <c r="X13" s="102">
        <f t="shared" si="0"/>
        <v>68</v>
      </c>
    </row>
    <row r="14" spans="1:25" s="99" customFormat="1" ht="21.75" customHeight="1" thickBot="1" x14ac:dyDescent="0.2">
      <c r="A14" s="637"/>
      <c r="B14" s="105" t="s">
        <v>101</v>
      </c>
      <c r="C14" s="106">
        <v>30</v>
      </c>
      <c r="D14" s="107">
        <v>552</v>
      </c>
      <c r="E14" s="107">
        <v>1842</v>
      </c>
      <c r="F14" s="107">
        <v>3</v>
      </c>
      <c r="G14" s="107">
        <v>11</v>
      </c>
      <c r="H14" s="107"/>
      <c r="I14" s="107"/>
      <c r="J14" s="107"/>
      <c r="K14" s="107"/>
      <c r="L14" s="107"/>
      <c r="M14" s="107">
        <v>3</v>
      </c>
      <c r="N14" s="107"/>
      <c r="O14" s="107"/>
      <c r="P14" s="107">
        <v>1</v>
      </c>
      <c r="Q14" s="107"/>
      <c r="R14" s="107"/>
      <c r="S14" s="107">
        <v>21</v>
      </c>
      <c r="T14" s="107"/>
      <c r="U14" s="107"/>
      <c r="V14" s="107"/>
      <c r="W14" s="107"/>
      <c r="X14" s="108">
        <f t="shared" si="0"/>
        <v>69</v>
      </c>
    </row>
    <row r="15" spans="1:25" s="99" customFormat="1" ht="21.75" customHeight="1" thickTop="1" thickBot="1" x14ac:dyDescent="0.2">
      <c r="A15" s="638"/>
      <c r="B15" s="109" t="s">
        <v>102</v>
      </c>
      <c r="C15" s="110">
        <f t="shared" ref="C15:X15" si="1">SUM(C7:C14)</f>
        <v>170</v>
      </c>
      <c r="D15" s="110">
        <f t="shared" si="1"/>
        <v>4289</v>
      </c>
      <c r="E15" s="110">
        <f t="shared" si="1"/>
        <v>11927</v>
      </c>
      <c r="F15" s="110">
        <f t="shared" si="1"/>
        <v>24</v>
      </c>
      <c r="G15" s="110">
        <f t="shared" si="1"/>
        <v>64</v>
      </c>
      <c r="H15" s="110">
        <f t="shared" si="1"/>
        <v>1</v>
      </c>
      <c r="I15" s="110">
        <f t="shared" si="1"/>
        <v>1</v>
      </c>
      <c r="J15" s="110">
        <f t="shared" si="1"/>
        <v>0</v>
      </c>
      <c r="K15" s="110">
        <f t="shared" si="1"/>
        <v>3</v>
      </c>
      <c r="L15" s="110">
        <f t="shared" si="1"/>
        <v>0</v>
      </c>
      <c r="M15" s="110">
        <f t="shared" si="1"/>
        <v>22</v>
      </c>
      <c r="N15" s="110">
        <f t="shared" si="1"/>
        <v>0</v>
      </c>
      <c r="O15" s="110">
        <f t="shared" si="1"/>
        <v>0</v>
      </c>
      <c r="P15" s="110">
        <f t="shared" si="1"/>
        <v>1</v>
      </c>
      <c r="Q15" s="110">
        <f t="shared" si="1"/>
        <v>0</v>
      </c>
      <c r="R15" s="110">
        <f t="shared" si="1"/>
        <v>2</v>
      </c>
      <c r="S15" s="110">
        <f t="shared" si="1"/>
        <v>85</v>
      </c>
      <c r="T15" s="110">
        <f t="shared" si="1"/>
        <v>254</v>
      </c>
      <c r="U15" s="110">
        <f t="shared" si="1"/>
        <v>360</v>
      </c>
      <c r="V15" s="110">
        <f t="shared" si="1"/>
        <v>14</v>
      </c>
      <c r="W15" s="110">
        <f t="shared" si="1"/>
        <v>30</v>
      </c>
      <c r="X15" s="111">
        <f t="shared" si="1"/>
        <v>1031</v>
      </c>
      <c r="Y15" s="112"/>
    </row>
    <row r="16" spans="1:25" x14ac:dyDescent="0.15">
      <c r="B16" s="19"/>
      <c r="C16" s="19" t="s">
        <v>103</v>
      </c>
    </row>
  </sheetData>
  <sheetProtection formatCells="0"/>
  <mergeCells count="20">
    <mergeCell ref="A7:A15"/>
    <mergeCell ref="F5:G5"/>
    <mergeCell ref="H5:H6"/>
    <mergeCell ref="I5:I6"/>
    <mergeCell ref="J5:J6"/>
    <mergeCell ref="R3:X3"/>
    <mergeCell ref="B4:B6"/>
    <mergeCell ref="C4:H4"/>
    <mergeCell ref="I4:K4"/>
    <mergeCell ref="L4:S4"/>
    <mergeCell ref="T4:T6"/>
    <mergeCell ref="U4:U6"/>
    <mergeCell ref="V4:W4"/>
    <mergeCell ref="X4:X6"/>
    <mergeCell ref="C5:E5"/>
    <mergeCell ref="N5:S5"/>
    <mergeCell ref="V5:V6"/>
    <mergeCell ref="W5:W6"/>
    <mergeCell ref="K5:K6"/>
    <mergeCell ref="L5:M5"/>
  </mergeCells>
  <phoneticPr fontId="1"/>
  <pageMargins left="0.70866141732283472" right="0.70866141732283472" top="0.74803149606299213" bottom="0.74803149606299213" header="0.31496062992125984" footer="0.31496062992125984"/>
  <pageSetup paperSize="9" scale="87" firstPageNumber="7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61DA-DA80-41EC-B310-3F9EFBD0869B}">
  <dimension ref="B1:AT36"/>
  <sheetViews>
    <sheetView view="pageBreakPreview" zoomScaleNormal="100" zoomScaleSheetLayoutView="100" workbookViewId="0">
      <selection activeCell="Y18" sqref="Y18:AC36"/>
    </sheetView>
  </sheetViews>
  <sheetFormatPr defaultRowHeight="13.5" x14ac:dyDescent="0.15"/>
  <cols>
    <col min="1" max="1" width="0.625" style="19" customWidth="1"/>
    <col min="2" max="2" width="3.625" style="19" customWidth="1"/>
    <col min="3" max="3" width="11.625" style="19" customWidth="1"/>
    <col min="4" max="13" width="3.625" style="19" customWidth="1"/>
    <col min="14" max="14" width="3.75" style="19" customWidth="1"/>
    <col min="15" max="15" width="4.875" style="19" customWidth="1"/>
    <col min="16" max="17" width="4.25" style="19" customWidth="1"/>
    <col min="18" max="22" width="3.625" style="19" customWidth="1"/>
    <col min="23" max="23" width="5.875" style="19" customWidth="1"/>
    <col min="24" max="24" width="1.875" style="19" customWidth="1"/>
    <col min="25" max="256" width="9" style="19"/>
    <col min="257" max="257" width="0.625" style="19" customWidth="1"/>
    <col min="258" max="258" width="3.625" style="19" customWidth="1"/>
    <col min="259" max="259" width="11.625" style="19" customWidth="1"/>
    <col min="260" max="269" width="3.625" style="19" customWidth="1"/>
    <col min="270" max="270" width="3.75" style="19" customWidth="1"/>
    <col min="271" max="271" width="4.875" style="19" customWidth="1"/>
    <col min="272" max="273" width="4.25" style="19" customWidth="1"/>
    <col min="274" max="278" width="3.625" style="19" customWidth="1"/>
    <col min="279" max="279" width="5.875" style="19" customWidth="1"/>
    <col min="280" max="280" width="1.875" style="19" customWidth="1"/>
    <col min="281" max="512" width="9" style="19"/>
    <col min="513" max="513" width="0.625" style="19" customWidth="1"/>
    <col min="514" max="514" width="3.625" style="19" customWidth="1"/>
    <col min="515" max="515" width="11.625" style="19" customWidth="1"/>
    <col min="516" max="525" width="3.625" style="19" customWidth="1"/>
    <col min="526" max="526" width="3.75" style="19" customWidth="1"/>
    <col min="527" max="527" width="4.875" style="19" customWidth="1"/>
    <col min="528" max="529" width="4.25" style="19" customWidth="1"/>
    <col min="530" max="534" width="3.625" style="19" customWidth="1"/>
    <col min="535" max="535" width="5.875" style="19" customWidth="1"/>
    <col min="536" max="536" width="1.875" style="19" customWidth="1"/>
    <col min="537" max="768" width="9" style="19"/>
    <col min="769" max="769" width="0.625" style="19" customWidth="1"/>
    <col min="770" max="770" width="3.625" style="19" customWidth="1"/>
    <col min="771" max="771" width="11.625" style="19" customWidth="1"/>
    <col min="772" max="781" width="3.625" style="19" customWidth="1"/>
    <col min="782" max="782" width="3.75" style="19" customWidth="1"/>
    <col min="783" max="783" width="4.875" style="19" customWidth="1"/>
    <col min="784" max="785" width="4.25" style="19" customWidth="1"/>
    <col min="786" max="790" width="3.625" style="19" customWidth="1"/>
    <col min="791" max="791" width="5.875" style="19" customWidth="1"/>
    <col min="792" max="792" width="1.875" style="19" customWidth="1"/>
    <col min="793" max="1024" width="9" style="19"/>
    <col min="1025" max="1025" width="0.625" style="19" customWidth="1"/>
    <col min="1026" max="1026" width="3.625" style="19" customWidth="1"/>
    <col min="1027" max="1027" width="11.625" style="19" customWidth="1"/>
    <col min="1028" max="1037" width="3.625" style="19" customWidth="1"/>
    <col min="1038" max="1038" width="3.75" style="19" customWidth="1"/>
    <col min="1039" max="1039" width="4.875" style="19" customWidth="1"/>
    <col min="1040" max="1041" width="4.25" style="19" customWidth="1"/>
    <col min="1042" max="1046" width="3.625" style="19" customWidth="1"/>
    <col min="1047" max="1047" width="5.875" style="19" customWidth="1"/>
    <col min="1048" max="1048" width="1.875" style="19" customWidth="1"/>
    <col min="1049" max="1280" width="9" style="19"/>
    <col min="1281" max="1281" width="0.625" style="19" customWidth="1"/>
    <col min="1282" max="1282" width="3.625" style="19" customWidth="1"/>
    <col min="1283" max="1283" width="11.625" style="19" customWidth="1"/>
    <col min="1284" max="1293" width="3.625" style="19" customWidth="1"/>
    <col min="1294" max="1294" width="3.75" style="19" customWidth="1"/>
    <col min="1295" max="1295" width="4.875" style="19" customWidth="1"/>
    <col min="1296" max="1297" width="4.25" style="19" customWidth="1"/>
    <col min="1298" max="1302" width="3.625" style="19" customWidth="1"/>
    <col min="1303" max="1303" width="5.875" style="19" customWidth="1"/>
    <col min="1304" max="1304" width="1.875" style="19" customWidth="1"/>
    <col min="1305" max="1536" width="9" style="19"/>
    <col min="1537" max="1537" width="0.625" style="19" customWidth="1"/>
    <col min="1538" max="1538" width="3.625" style="19" customWidth="1"/>
    <col min="1539" max="1539" width="11.625" style="19" customWidth="1"/>
    <col min="1540" max="1549" width="3.625" style="19" customWidth="1"/>
    <col min="1550" max="1550" width="3.75" style="19" customWidth="1"/>
    <col min="1551" max="1551" width="4.875" style="19" customWidth="1"/>
    <col min="1552" max="1553" width="4.25" style="19" customWidth="1"/>
    <col min="1554" max="1558" width="3.625" style="19" customWidth="1"/>
    <col min="1559" max="1559" width="5.875" style="19" customWidth="1"/>
    <col min="1560" max="1560" width="1.875" style="19" customWidth="1"/>
    <col min="1561" max="1792" width="9" style="19"/>
    <col min="1793" max="1793" width="0.625" style="19" customWidth="1"/>
    <col min="1794" max="1794" width="3.625" style="19" customWidth="1"/>
    <col min="1795" max="1795" width="11.625" style="19" customWidth="1"/>
    <col min="1796" max="1805" width="3.625" style="19" customWidth="1"/>
    <col min="1806" max="1806" width="3.75" style="19" customWidth="1"/>
    <col min="1807" max="1807" width="4.875" style="19" customWidth="1"/>
    <col min="1808" max="1809" width="4.25" style="19" customWidth="1"/>
    <col min="1810" max="1814" width="3.625" style="19" customWidth="1"/>
    <col min="1815" max="1815" width="5.875" style="19" customWidth="1"/>
    <col min="1816" max="1816" width="1.875" style="19" customWidth="1"/>
    <col min="1817" max="2048" width="9" style="19"/>
    <col min="2049" max="2049" width="0.625" style="19" customWidth="1"/>
    <col min="2050" max="2050" width="3.625" style="19" customWidth="1"/>
    <col min="2051" max="2051" width="11.625" style="19" customWidth="1"/>
    <col min="2052" max="2061" width="3.625" style="19" customWidth="1"/>
    <col min="2062" max="2062" width="3.75" style="19" customWidth="1"/>
    <col min="2063" max="2063" width="4.875" style="19" customWidth="1"/>
    <col min="2064" max="2065" width="4.25" style="19" customWidth="1"/>
    <col min="2066" max="2070" width="3.625" style="19" customWidth="1"/>
    <col min="2071" max="2071" width="5.875" style="19" customWidth="1"/>
    <col min="2072" max="2072" width="1.875" style="19" customWidth="1"/>
    <col min="2073" max="2304" width="9" style="19"/>
    <col min="2305" max="2305" width="0.625" style="19" customWidth="1"/>
    <col min="2306" max="2306" width="3.625" style="19" customWidth="1"/>
    <col min="2307" max="2307" width="11.625" style="19" customWidth="1"/>
    <col min="2308" max="2317" width="3.625" style="19" customWidth="1"/>
    <col min="2318" max="2318" width="3.75" style="19" customWidth="1"/>
    <col min="2319" max="2319" width="4.875" style="19" customWidth="1"/>
    <col min="2320" max="2321" width="4.25" style="19" customWidth="1"/>
    <col min="2322" max="2326" width="3.625" style="19" customWidth="1"/>
    <col min="2327" max="2327" width="5.875" style="19" customWidth="1"/>
    <col min="2328" max="2328" width="1.875" style="19" customWidth="1"/>
    <col min="2329" max="2560" width="9" style="19"/>
    <col min="2561" max="2561" width="0.625" style="19" customWidth="1"/>
    <col min="2562" max="2562" width="3.625" style="19" customWidth="1"/>
    <col min="2563" max="2563" width="11.625" style="19" customWidth="1"/>
    <col min="2564" max="2573" width="3.625" style="19" customWidth="1"/>
    <col min="2574" max="2574" width="3.75" style="19" customWidth="1"/>
    <col min="2575" max="2575" width="4.875" style="19" customWidth="1"/>
    <col min="2576" max="2577" width="4.25" style="19" customWidth="1"/>
    <col min="2578" max="2582" width="3.625" style="19" customWidth="1"/>
    <col min="2583" max="2583" width="5.875" style="19" customWidth="1"/>
    <col min="2584" max="2584" width="1.875" style="19" customWidth="1"/>
    <col min="2585" max="2816" width="9" style="19"/>
    <col min="2817" max="2817" width="0.625" style="19" customWidth="1"/>
    <col min="2818" max="2818" width="3.625" style="19" customWidth="1"/>
    <col min="2819" max="2819" width="11.625" style="19" customWidth="1"/>
    <col min="2820" max="2829" width="3.625" style="19" customWidth="1"/>
    <col min="2830" max="2830" width="3.75" style="19" customWidth="1"/>
    <col min="2831" max="2831" width="4.875" style="19" customWidth="1"/>
    <col min="2832" max="2833" width="4.25" style="19" customWidth="1"/>
    <col min="2834" max="2838" width="3.625" style="19" customWidth="1"/>
    <col min="2839" max="2839" width="5.875" style="19" customWidth="1"/>
    <col min="2840" max="2840" width="1.875" style="19" customWidth="1"/>
    <col min="2841" max="3072" width="9" style="19"/>
    <col min="3073" max="3073" width="0.625" style="19" customWidth="1"/>
    <col min="3074" max="3074" width="3.625" style="19" customWidth="1"/>
    <col min="3075" max="3075" width="11.625" style="19" customWidth="1"/>
    <col min="3076" max="3085" width="3.625" style="19" customWidth="1"/>
    <col min="3086" max="3086" width="3.75" style="19" customWidth="1"/>
    <col min="3087" max="3087" width="4.875" style="19" customWidth="1"/>
    <col min="3088" max="3089" width="4.25" style="19" customWidth="1"/>
    <col min="3090" max="3094" width="3.625" style="19" customWidth="1"/>
    <col min="3095" max="3095" width="5.875" style="19" customWidth="1"/>
    <col min="3096" max="3096" width="1.875" style="19" customWidth="1"/>
    <col min="3097" max="3328" width="9" style="19"/>
    <col min="3329" max="3329" width="0.625" style="19" customWidth="1"/>
    <col min="3330" max="3330" width="3.625" style="19" customWidth="1"/>
    <col min="3331" max="3331" width="11.625" style="19" customWidth="1"/>
    <col min="3332" max="3341" width="3.625" style="19" customWidth="1"/>
    <col min="3342" max="3342" width="3.75" style="19" customWidth="1"/>
    <col min="3343" max="3343" width="4.875" style="19" customWidth="1"/>
    <col min="3344" max="3345" width="4.25" style="19" customWidth="1"/>
    <col min="3346" max="3350" width="3.625" style="19" customWidth="1"/>
    <col min="3351" max="3351" width="5.875" style="19" customWidth="1"/>
    <col min="3352" max="3352" width="1.875" style="19" customWidth="1"/>
    <col min="3353" max="3584" width="9" style="19"/>
    <col min="3585" max="3585" width="0.625" style="19" customWidth="1"/>
    <col min="3586" max="3586" width="3.625" style="19" customWidth="1"/>
    <col min="3587" max="3587" width="11.625" style="19" customWidth="1"/>
    <col min="3588" max="3597" width="3.625" style="19" customWidth="1"/>
    <col min="3598" max="3598" width="3.75" style="19" customWidth="1"/>
    <col min="3599" max="3599" width="4.875" style="19" customWidth="1"/>
    <col min="3600" max="3601" width="4.25" style="19" customWidth="1"/>
    <col min="3602" max="3606" width="3.625" style="19" customWidth="1"/>
    <col min="3607" max="3607" width="5.875" style="19" customWidth="1"/>
    <col min="3608" max="3608" width="1.875" style="19" customWidth="1"/>
    <col min="3609" max="3840" width="9" style="19"/>
    <col min="3841" max="3841" width="0.625" style="19" customWidth="1"/>
    <col min="3842" max="3842" width="3.625" style="19" customWidth="1"/>
    <col min="3843" max="3843" width="11.625" style="19" customWidth="1"/>
    <col min="3844" max="3853" width="3.625" style="19" customWidth="1"/>
    <col min="3854" max="3854" width="3.75" style="19" customWidth="1"/>
    <col min="3855" max="3855" width="4.875" style="19" customWidth="1"/>
    <col min="3856" max="3857" width="4.25" style="19" customWidth="1"/>
    <col min="3858" max="3862" width="3.625" style="19" customWidth="1"/>
    <col min="3863" max="3863" width="5.875" style="19" customWidth="1"/>
    <col min="3864" max="3864" width="1.875" style="19" customWidth="1"/>
    <col min="3865" max="4096" width="9" style="19"/>
    <col min="4097" max="4097" width="0.625" style="19" customWidth="1"/>
    <col min="4098" max="4098" width="3.625" style="19" customWidth="1"/>
    <col min="4099" max="4099" width="11.625" style="19" customWidth="1"/>
    <col min="4100" max="4109" width="3.625" style="19" customWidth="1"/>
    <col min="4110" max="4110" width="3.75" style="19" customWidth="1"/>
    <col min="4111" max="4111" width="4.875" style="19" customWidth="1"/>
    <col min="4112" max="4113" width="4.25" style="19" customWidth="1"/>
    <col min="4114" max="4118" width="3.625" style="19" customWidth="1"/>
    <col min="4119" max="4119" width="5.875" style="19" customWidth="1"/>
    <col min="4120" max="4120" width="1.875" style="19" customWidth="1"/>
    <col min="4121" max="4352" width="9" style="19"/>
    <col min="4353" max="4353" width="0.625" style="19" customWidth="1"/>
    <col min="4354" max="4354" width="3.625" style="19" customWidth="1"/>
    <col min="4355" max="4355" width="11.625" style="19" customWidth="1"/>
    <col min="4356" max="4365" width="3.625" style="19" customWidth="1"/>
    <col min="4366" max="4366" width="3.75" style="19" customWidth="1"/>
    <col min="4367" max="4367" width="4.875" style="19" customWidth="1"/>
    <col min="4368" max="4369" width="4.25" style="19" customWidth="1"/>
    <col min="4370" max="4374" width="3.625" style="19" customWidth="1"/>
    <col min="4375" max="4375" width="5.875" style="19" customWidth="1"/>
    <col min="4376" max="4376" width="1.875" style="19" customWidth="1"/>
    <col min="4377" max="4608" width="9" style="19"/>
    <col min="4609" max="4609" width="0.625" style="19" customWidth="1"/>
    <col min="4610" max="4610" width="3.625" style="19" customWidth="1"/>
    <col min="4611" max="4611" width="11.625" style="19" customWidth="1"/>
    <col min="4612" max="4621" width="3.625" style="19" customWidth="1"/>
    <col min="4622" max="4622" width="3.75" style="19" customWidth="1"/>
    <col min="4623" max="4623" width="4.875" style="19" customWidth="1"/>
    <col min="4624" max="4625" width="4.25" style="19" customWidth="1"/>
    <col min="4626" max="4630" width="3.625" style="19" customWidth="1"/>
    <col min="4631" max="4631" width="5.875" style="19" customWidth="1"/>
    <col min="4632" max="4632" width="1.875" style="19" customWidth="1"/>
    <col min="4633" max="4864" width="9" style="19"/>
    <col min="4865" max="4865" width="0.625" style="19" customWidth="1"/>
    <col min="4866" max="4866" width="3.625" style="19" customWidth="1"/>
    <col min="4867" max="4867" width="11.625" style="19" customWidth="1"/>
    <col min="4868" max="4877" width="3.625" style="19" customWidth="1"/>
    <col min="4878" max="4878" width="3.75" style="19" customWidth="1"/>
    <col min="4879" max="4879" width="4.875" style="19" customWidth="1"/>
    <col min="4880" max="4881" width="4.25" style="19" customWidth="1"/>
    <col min="4882" max="4886" width="3.625" style="19" customWidth="1"/>
    <col min="4887" max="4887" width="5.875" style="19" customWidth="1"/>
    <col min="4888" max="4888" width="1.875" style="19" customWidth="1"/>
    <col min="4889" max="5120" width="9" style="19"/>
    <col min="5121" max="5121" width="0.625" style="19" customWidth="1"/>
    <col min="5122" max="5122" width="3.625" style="19" customWidth="1"/>
    <col min="5123" max="5123" width="11.625" style="19" customWidth="1"/>
    <col min="5124" max="5133" width="3.625" style="19" customWidth="1"/>
    <col min="5134" max="5134" width="3.75" style="19" customWidth="1"/>
    <col min="5135" max="5135" width="4.875" style="19" customWidth="1"/>
    <col min="5136" max="5137" width="4.25" style="19" customWidth="1"/>
    <col min="5138" max="5142" width="3.625" style="19" customWidth="1"/>
    <col min="5143" max="5143" width="5.875" style="19" customWidth="1"/>
    <col min="5144" max="5144" width="1.875" style="19" customWidth="1"/>
    <col min="5145" max="5376" width="9" style="19"/>
    <col min="5377" max="5377" width="0.625" style="19" customWidth="1"/>
    <col min="5378" max="5378" width="3.625" style="19" customWidth="1"/>
    <col min="5379" max="5379" width="11.625" style="19" customWidth="1"/>
    <col min="5380" max="5389" width="3.625" style="19" customWidth="1"/>
    <col min="5390" max="5390" width="3.75" style="19" customWidth="1"/>
    <col min="5391" max="5391" width="4.875" style="19" customWidth="1"/>
    <col min="5392" max="5393" width="4.25" style="19" customWidth="1"/>
    <col min="5394" max="5398" width="3.625" style="19" customWidth="1"/>
    <col min="5399" max="5399" width="5.875" style="19" customWidth="1"/>
    <col min="5400" max="5400" width="1.875" style="19" customWidth="1"/>
    <col min="5401" max="5632" width="9" style="19"/>
    <col min="5633" max="5633" width="0.625" style="19" customWidth="1"/>
    <col min="5634" max="5634" width="3.625" style="19" customWidth="1"/>
    <col min="5635" max="5635" width="11.625" style="19" customWidth="1"/>
    <col min="5636" max="5645" width="3.625" style="19" customWidth="1"/>
    <col min="5646" max="5646" width="3.75" style="19" customWidth="1"/>
    <col min="5647" max="5647" width="4.875" style="19" customWidth="1"/>
    <col min="5648" max="5649" width="4.25" style="19" customWidth="1"/>
    <col min="5650" max="5654" width="3.625" style="19" customWidth="1"/>
    <col min="5655" max="5655" width="5.875" style="19" customWidth="1"/>
    <col min="5656" max="5656" width="1.875" style="19" customWidth="1"/>
    <col min="5657" max="5888" width="9" style="19"/>
    <col min="5889" max="5889" width="0.625" style="19" customWidth="1"/>
    <col min="5890" max="5890" width="3.625" style="19" customWidth="1"/>
    <col min="5891" max="5891" width="11.625" style="19" customWidth="1"/>
    <col min="5892" max="5901" width="3.625" style="19" customWidth="1"/>
    <col min="5902" max="5902" width="3.75" style="19" customWidth="1"/>
    <col min="5903" max="5903" width="4.875" style="19" customWidth="1"/>
    <col min="5904" max="5905" width="4.25" style="19" customWidth="1"/>
    <col min="5906" max="5910" width="3.625" style="19" customWidth="1"/>
    <col min="5911" max="5911" width="5.875" style="19" customWidth="1"/>
    <col min="5912" max="5912" width="1.875" style="19" customWidth="1"/>
    <col min="5913" max="6144" width="9" style="19"/>
    <col min="6145" max="6145" width="0.625" style="19" customWidth="1"/>
    <col min="6146" max="6146" width="3.625" style="19" customWidth="1"/>
    <col min="6147" max="6147" width="11.625" style="19" customWidth="1"/>
    <col min="6148" max="6157" width="3.625" style="19" customWidth="1"/>
    <col min="6158" max="6158" width="3.75" style="19" customWidth="1"/>
    <col min="6159" max="6159" width="4.875" style="19" customWidth="1"/>
    <col min="6160" max="6161" width="4.25" style="19" customWidth="1"/>
    <col min="6162" max="6166" width="3.625" style="19" customWidth="1"/>
    <col min="6167" max="6167" width="5.875" style="19" customWidth="1"/>
    <col min="6168" max="6168" width="1.875" style="19" customWidth="1"/>
    <col min="6169" max="6400" width="9" style="19"/>
    <col min="6401" max="6401" width="0.625" style="19" customWidth="1"/>
    <col min="6402" max="6402" width="3.625" style="19" customWidth="1"/>
    <col min="6403" max="6403" width="11.625" style="19" customWidth="1"/>
    <col min="6404" max="6413" width="3.625" style="19" customWidth="1"/>
    <col min="6414" max="6414" width="3.75" style="19" customWidth="1"/>
    <col min="6415" max="6415" width="4.875" style="19" customWidth="1"/>
    <col min="6416" max="6417" width="4.25" style="19" customWidth="1"/>
    <col min="6418" max="6422" width="3.625" style="19" customWidth="1"/>
    <col min="6423" max="6423" width="5.875" style="19" customWidth="1"/>
    <col min="6424" max="6424" width="1.875" style="19" customWidth="1"/>
    <col min="6425" max="6656" width="9" style="19"/>
    <col min="6657" max="6657" width="0.625" style="19" customWidth="1"/>
    <col min="6658" max="6658" width="3.625" style="19" customWidth="1"/>
    <col min="6659" max="6659" width="11.625" style="19" customWidth="1"/>
    <col min="6660" max="6669" width="3.625" style="19" customWidth="1"/>
    <col min="6670" max="6670" width="3.75" style="19" customWidth="1"/>
    <col min="6671" max="6671" width="4.875" style="19" customWidth="1"/>
    <col min="6672" max="6673" width="4.25" style="19" customWidth="1"/>
    <col min="6674" max="6678" width="3.625" style="19" customWidth="1"/>
    <col min="6679" max="6679" width="5.875" style="19" customWidth="1"/>
    <col min="6680" max="6680" width="1.875" style="19" customWidth="1"/>
    <col min="6681" max="6912" width="9" style="19"/>
    <col min="6913" max="6913" width="0.625" style="19" customWidth="1"/>
    <col min="6914" max="6914" width="3.625" style="19" customWidth="1"/>
    <col min="6915" max="6915" width="11.625" style="19" customWidth="1"/>
    <col min="6916" max="6925" width="3.625" style="19" customWidth="1"/>
    <col min="6926" max="6926" width="3.75" style="19" customWidth="1"/>
    <col min="6927" max="6927" width="4.875" style="19" customWidth="1"/>
    <col min="6928" max="6929" width="4.25" style="19" customWidth="1"/>
    <col min="6930" max="6934" width="3.625" style="19" customWidth="1"/>
    <col min="6935" max="6935" width="5.875" style="19" customWidth="1"/>
    <col min="6936" max="6936" width="1.875" style="19" customWidth="1"/>
    <col min="6937" max="7168" width="9" style="19"/>
    <col min="7169" max="7169" width="0.625" style="19" customWidth="1"/>
    <col min="7170" max="7170" width="3.625" style="19" customWidth="1"/>
    <col min="7171" max="7171" width="11.625" style="19" customWidth="1"/>
    <col min="7172" max="7181" width="3.625" style="19" customWidth="1"/>
    <col min="7182" max="7182" width="3.75" style="19" customWidth="1"/>
    <col min="7183" max="7183" width="4.875" style="19" customWidth="1"/>
    <col min="7184" max="7185" width="4.25" style="19" customWidth="1"/>
    <col min="7186" max="7190" width="3.625" style="19" customWidth="1"/>
    <col min="7191" max="7191" width="5.875" style="19" customWidth="1"/>
    <col min="7192" max="7192" width="1.875" style="19" customWidth="1"/>
    <col min="7193" max="7424" width="9" style="19"/>
    <col min="7425" max="7425" width="0.625" style="19" customWidth="1"/>
    <col min="7426" max="7426" width="3.625" style="19" customWidth="1"/>
    <col min="7427" max="7427" width="11.625" style="19" customWidth="1"/>
    <col min="7428" max="7437" width="3.625" style="19" customWidth="1"/>
    <col min="7438" max="7438" width="3.75" style="19" customWidth="1"/>
    <col min="7439" max="7439" width="4.875" style="19" customWidth="1"/>
    <col min="7440" max="7441" width="4.25" style="19" customWidth="1"/>
    <col min="7442" max="7446" width="3.625" style="19" customWidth="1"/>
    <col min="7447" max="7447" width="5.875" style="19" customWidth="1"/>
    <col min="7448" max="7448" width="1.875" style="19" customWidth="1"/>
    <col min="7449" max="7680" width="9" style="19"/>
    <col min="7681" max="7681" width="0.625" style="19" customWidth="1"/>
    <col min="7682" max="7682" width="3.625" style="19" customWidth="1"/>
    <col min="7683" max="7683" width="11.625" style="19" customWidth="1"/>
    <col min="7684" max="7693" width="3.625" style="19" customWidth="1"/>
    <col min="7694" max="7694" width="3.75" style="19" customWidth="1"/>
    <col min="7695" max="7695" width="4.875" style="19" customWidth="1"/>
    <col min="7696" max="7697" width="4.25" style="19" customWidth="1"/>
    <col min="7698" max="7702" width="3.625" style="19" customWidth="1"/>
    <col min="7703" max="7703" width="5.875" style="19" customWidth="1"/>
    <col min="7704" max="7704" width="1.875" style="19" customWidth="1"/>
    <col min="7705" max="7936" width="9" style="19"/>
    <col min="7937" max="7937" width="0.625" style="19" customWidth="1"/>
    <col min="7938" max="7938" width="3.625" style="19" customWidth="1"/>
    <col min="7939" max="7939" width="11.625" style="19" customWidth="1"/>
    <col min="7940" max="7949" width="3.625" style="19" customWidth="1"/>
    <col min="7950" max="7950" width="3.75" style="19" customWidth="1"/>
    <col min="7951" max="7951" width="4.875" style="19" customWidth="1"/>
    <col min="7952" max="7953" width="4.25" style="19" customWidth="1"/>
    <col min="7954" max="7958" width="3.625" style="19" customWidth="1"/>
    <col min="7959" max="7959" width="5.875" style="19" customWidth="1"/>
    <col min="7960" max="7960" width="1.875" style="19" customWidth="1"/>
    <col min="7961" max="8192" width="9" style="19"/>
    <col min="8193" max="8193" width="0.625" style="19" customWidth="1"/>
    <col min="8194" max="8194" width="3.625" style="19" customWidth="1"/>
    <col min="8195" max="8195" width="11.625" style="19" customWidth="1"/>
    <col min="8196" max="8205" width="3.625" style="19" customWidth="1"/>
    <col min="8206" max="8206" width="3.75" style="19" customWidth="1"/>
    <col min="8207" max="8207" width="4.875" style="19" customWidth="1"/>
    <col min="8208" max="8209" width="4.25" style="19" customWidth="1"/>
    <col min="8210" max="8214" width="3.625" style="19" customWidth="1"/>
    <col min="8215" max="8215" width="5.875" style="19" customWidth="1"/>
    <col min="8216" max="8216" width="1.875" style="19" customWidth="1"/>
    <col min="8217" max="8448" width="9" style="19"/>
    <col min="8449" max="8449" width="0.625" style="19" customWidth="1"/>
    <col min="8450" max="8450" width="3.625" style="19" customWidth="1"/>
    <col min="8451" max="8451" width="11.625" style="19" customWidth="1"/>
    <col min="8452" max="8461" width="3.625" style="19" customWidth="1"/>
    <col min="8462" max="8462" width="3.75" style="19" customWidth="1"/>
    <col min="8463" max="8463" width="4.875" style="19" customWidth="1"/>
    <col min="8464" max="8465" width="4.25" style="19" customWidth="1"/>
    <col min="8466" max="8470" width="3.625" style="19" customWidth="1"/>
    <col min="8471" max="8471" width="5.875" style="19" customWidth="1"/>
    <col min="8472" max="8472" width="1.875" style="19" customWidth="1"/>
    <col min="8473" max="8704" width="9" style="19"/>
    <col min="8705" max="8705" width="0.625" style="19" customWidth="1"/>
    <col min="8706" max="8706" width="3.625" style="19" customWidth="1"/>
    <col min="8707" max="8707" width="11.625" style="19" customWidth="1"/>
    <col min="8708" max="8717" width="3.625" style="19" customWidth="1"/>
    <col min="8718" max="8718" width="3.75" style="19" customWidth="1"/>
    <col min="8719" max="8719" width="4.875" style="19" customWidth="1"/>
    <col min="8720" max="8721" width="4.25" style="19" customWidth="1"/>
    <col min="8722" max="8726" width="3.625" style="19" customWidth="1"/>
    <col min="8727" max="8727" width="5.875" style="19" customWidth="1"/>
    <col min="8728" max="8728" width="1.875" style="19" customWidth="1"/>
    <col min="8729" max="8960" width="9" style="19"/>
    <col min="8961" max="8961" width="0.625" style="19" customWidth="1"/>
    <col min="8962" max="8962" width="3.625" style="19" customWidth="1"/>
    <col min="8963" max="8963" width="11.625" style="19" customWidth="1"/>
    <col min="8964" max="8973" width="3.625" style="19" customWidth="1"/>
    <col min="8974" max="8974" width="3.75" style="19" customWidth="1"/>
    <col min="8975" max="8975" width="4.875" style="19" customWidth="1"/>
    <col min="8976" max="8977" width="4.25" style="19" customWidth="1"/>
    <col min="8978" max="8982" width="3.625" style="19" customWidth="1"/>
    <col min="8983" max="8983" width="5.875" style="19" customWidth="1"/>
    <col min="8984" max="8984" width="1.875" style="19" customWidth="1"/>
    <col min="8985" max="9216" width="9" style="19"/>
    <col min="9217" max="9217" width="0.625" style="19" customWidth="1"/>
    <col min="9218" max="9218" width="3.625" style="19" customWidth="1"/>
    <col min="9219" max="9219" width="11.625" style="19" customWidth="1"/>
    <col min="9220" max="9229" width="3.625" style="19" customWidth="1"/>
    <col min="9230" max="9230" width="3.75" style="19" customWidth="1"/>
    <col min="9231" max="9231" width="4.875" style="19" customWidth="1"/>
    <col min="9232" max="9233" width="4.25" style="19" customWidth="1"/>
    <col min="9234" max="9238" width="3.625" style="19" customWidth="1"/>
    <col min="9239" max="9239" width="5.875" style="19" customWidth="1"/>
    <col min="9240" max="9240" width="1.875" style="19" customWidth="1"/>
    <col min="9241" max="9472" width="9" style="19"/>
    <col min="9473" max="9473" width="0.625" style="19" customWidth="1"/>
    <col min="9474" max="9474" width="3.625" style="19" customWidth="1"/>
    <col min="9475" max="9475" width="11.625" style="19" customWidth="1"/>
    <col min="9476" max="9485" width="3.625" style="19" customWidth="1"/>
    <col min="9486" max="9486" width="3.75" style="19" customWidth="1"/>
    <col min="9487" max="9487" width="4.875" style="19" customWidth="1"/>
    <col min="9488" max="9489" width="4.25" style="19" customWidth="1"/>
    <col min="9490" max="9494" width="3.625" style="19" customWidth="1"/>
    <col min="9495" max="9495" width="5.875" style="19" customWidth="1"/>
    <col min="9496" max="9496" width="1.875" style="19" customWidth="1"/>
    <col min="9497" max="9728" width="9" style="19"/>
    <col min="9729" max="9729" width="0.625" style="19" customWidth="1"/>
    <col min="9730" max="9730" width="3.625" style="19" customWidth="1"/>
    <col min="9731" max="9731" width="11.625" style="19" customWidth="1"/>
    <col min="9732" max="9741" width="3.625" style="19" customWidth="1"/>
    <col min="9742" max="9742" width="3.75" style="19" customWidth="1"/>
    <col min="9743" max="9743" width="4.875" style="19" customWidth="1"/>
    <col min="9744" max="9745" width="4.25" style="19" customWidth="1"/>
    <col min="9746" max="9750" width="3.625" style="19" customWidth="1"/>
    <col min="9751" max="9751" width="5.875" style="19" customWidth="1"/>
    <col min="9752" max="9752" width="1.875" style="19" customWidth="1"/>
    <col min="9753" max="9984" width="9" style="19"/>
    <col min="9985" max="9985" width="0.625" style="19" customWidth="1"/>
    <col min="9986" max="9986" width="3.625" style="19" customWidth="1"/>
    <col min="9987" max="9987" width="11.625" style="19" customWidth="1"/>
    <col min="9988" max="9997" width="3.625" style="19" customWidth="1"/>
    <col min="9998" max="9998" width="3.75" style="19" customWidth="1"/>
    <col min="9999" max="9999" width="4.875" style="19" customWidth="1"/>
    <col min="10000" max="10001" width="4.25" style="19" customWidth="1"/>
    <col min="10002" max="10006" width="3.625" style="19" customWidth="1"/>
    <col min="10007" max="10007" width="5.875" style="19" customWidth="1"/>
    <col min="10008" max="10008" width="1.875" style="19" customWidth="1"/>
    <col min="10009" max="10240" width="9" style="19"/>
    <col min="10241" max="10241" width="0.625" style="19" customWidth="1"/>
    <col min="10242" max="10242" width="3.625" style="19" customWidth="1"/>
    <col min="10243" max="10243" width="11.625" style="19" customWidth="1"/>
    <col min="10244" max="10253" width="3.625" style="19" customWidth="1"/>
    <col min="10254" max="10254" width="3.75" style="19" customWidth="1"/>
    <col min="10255" max="10255" width="4.875" style="19" customWidth="1"/>
    <col min="10256" max="10257" width="4.25" style="19" customWidth="1"/>
    <col min="10258" max="10262" width="3.625" style="19" customWidth="1"/>
    <col min="10263" max="10263" width="5.875" style="19" customWidth="1"/>
    <col min="10264" max="10264" width="1.875" style="19" customWidth="1"/>
    <col min="10265" max="10496" width="9" style="19"/>
    <col min="10497" max="10497" width="0.625" style="19" customWidth="1"/>
    <col min="10498" max="10498" width="3.625" style="19" customWidth="1"/>
    <col min="10499" max="10499" width="11.625" style="19" customWidth="1"/>
    <col min="10500" max="10509" width="3.625" style="19" customWidth="1"/>
    <col min="10510" max="10510" width="3.75" style="19" customWidth="1"/>
    <col min="10511" max="10511" width="4.875" style="19" customWidth="1"/>
    <col min="10512" max="10513" width="4.25" style="19" customWidth="1"/>
    <col min="10514" max="10518" width="3.625" style="19" customWidth="1"/>
    <col min="10519" max="10519" width="5.875" style="19" customWidth="1"/>
    <col min="10520" max="10520" width="1.875" style="19" customWidth="1"/>
    <col min="10521" max="10752" width="9" style="19"/>
    <col min="10753" max="10753" width="0.625" style="19" customWidth="1"/>
    <col min="10754" max="10754" width="3.625" style="19" customWidth="1"/>
    <col min="10755" max="10755" width="11.625" style="19" customWidth="1"/>
    <col min="10756" max="10765" width="3.625" style="19" customWidth="1"/>
    <col min="10766" max="10766" width="3.75" style="19" customWidth="1"/>
    <col min="10767" max="10767" width="4.875" style="19" customWidth="1"/>
    <col min="10768" max="10769" width="4.25" style="19" customWidth="1"/>
    <col min="10770" max="10774" width="3.625" style="19" customWidth="1"/>
    <col min="10775" max="10775" width="5.875" style="19" customWidth="1"/>
    <col min="10776" max="10776" width="1.875" style="19" customWidth="1"/>
    <col min="10777" max="11008" width="9" style="19"/>
    <col min="11009" max="11009" width="0.625" style="19" customWidth="1"/>
    <col min="11010" max="11010" width="3.625" style="19" customWidth="1"/>
    <col min="11011" max="11011" width="11.625" style="19" customWidth="1"/>
    <col min="11012" max="11021" width="3.625" style="19" customWidth="1"/>
    <col min="11022" max="11022" width="3.75" style="19" customWidth="1"/>
    <col min="11023" max="11023" width="4.875" style="19" customWidth="1"/>
    <col min="11024" max="11025" width="4.25" style="19" customWidth="1"/>
    <col min="11026" max="11030" width="3.625" style="19" customWidth="1"/>
    <col min="11031" max="11031" width="5.875" style="19" customWidth="1"/>
    <col min="11032" max="11032" width="1.875" style="19" customWidth="1"/>
    <col min="11033" max="11264" width="9" style="19"/>
    <col min="11265" max="11265" width="0.625" style="19" customWidth="1"/>
    <col min="11266" max="11266" width="3.625" style="19" customWidth="1"/>
    <col min="11267" max="11267" width="11.625" style="19" customWidth="1"/>
    <col min="11268" max="11277" width="3.625" style="19" customWidth="1"/>
    <col min="11278" max="11278" width="3.75" style="19" customWidth="1"/>
    <col min="11279" max="11279" width="4.875" style="19" customWidth="1"/>
    <col min="11280" max="11281" width="4.25" style="19" customWidth="1"/>
    <col min="11282" max="11286" width="3.625" style="19" customWidth="1"/>
    <col min="11287" max="11287" width="5.875" style="19" customWidth="1"/>
    <col min="11288" max="11288" width="1.875" style="19" customWidth="1"/>
    <col min="11289" max="11520" width="9" style="19"/>
    <col min="11521" max="11521" width="0.625" style="19" customWidth="1"/>
    <col min="11522" max="11522" width="3.625" style="19" customWidth="1"/>
    <col min="11523" max="11523" width="11.625" style="19" customWidth="1"/>
    <col min="11524" max="11533" width="3.625" style="19" customWidth="1"/>
    <col min="11534" max="11534" width="3.75" style="19" customWidth="1"/>
    <col min="11535" max="11535" width="4.875" style="19" customWidth="1"/>
    <col min="11536" max="11537" width="4.25" style="19" customWidth="1"/>
    <col min="11538" max="11542" width="3.625" style="19" customWidth="1"/>
    <col min="11543" max="11543" width="5.875" style="19" customWidth="1"/>
    <col min="11544" max="11544" width="1.875" style="19" customWidth="1"/>
    <col min="11545" max="11776" width="9" style="19"/>
    <col min="11777" max="11777" width="0.625" style="19" customWidth="1"/>
    <col min="11778" max="11778" width="3.625" style="19" customWidth="1"/>
    <col min="11779" max="11779" width="11.625" style="19" customWidth="1"/>
    <col min="11780" max="11789" width="3.625" style="19" customWidth="1"/>
    <col min="11790" max="11790" width="3.75" style="19" customWidth="1"/>
    <col min="11791" max="11791" width="4.875" style="19" customWidth="1"/>
    <col min="11792" max="11793" width="4.25" style="19" customWidth="1"/>
    <col min="11794" max="11798" width="3.625" style="19" customWidth="1"/>
    <col min="11799" max="11799" width="5.875" style="19" customWidth="1"/>
    <col min="11800" max="11800" width="1.875" style="19" customWidth="1"/>
    <col min="11801" max="12032" width="9" style="19"/>
    <col min="12033" max="12033" width="0.625" style="19" customWidth="1"/>
    <col min="12034" max="12034" width="3.625" style="19" customWidth="1"/>
    <col min="12035" max="12035" width="11.625" style="19" customWidth="1"/>
    <col min="12036" max="12045" width="3.625" style="19" customWidth="1"/>
    <col min="12046" max="12046" width="3.75" style="19" customWidth="1"/>
    <col min="12047" max="12047" width="4.875" style="19" customWidth="1"/>
    <col min="12048" max="12049" width="4.25" style="19" customWidth="1"/>
    <col min="12050" max="12054" width="3.625" style="19" customWidth="1"/>
    <col min="12055" max="12055" width="5.875" style="19" customWidth="1"/>
    <col min="12056" max="12056" width="1.875" style="19" customWidth="1"/>
    <col min="12057" max="12288" width="9" style="19"/>
    <col min="12289" max="12289" width="0.625" style="19" customWidth="1"/>
    <col min="12290" max="12290" width="3.625" style="19" customWidth="1"/>
    <col min="12291" max="12291" width="11.625" style="19" customWidth="1"/>
    <col min="12292" max="12301" width="3.625" style="19" customWidth="1"/>
    <col min="12302" max="12302" width="3.75" style="19" customWidth="1"/>
    <col min="12303" max="12303" width="4.875" style="19" customWidth="1"/>
    <col min="12304" max="12305" width="4.25" style="19" customWidth="1"/>
    <col min="12306" max="12310" width="3.625" style="19" customWidth="1"/>
    <col min="12311" max="12311" width="5.875" style="19" customWidth="1"/>
    <col min="12312" max="12312" width="1.875" style="19" customWidth="1"/>
    <col min="12313" max="12544" width="9" style="19"/>
    <col min="12545" max="12545" width="0.625" style="19" customWidth="1"/>
    <col min="12546" max="12546" width="3.625" style="19" customWidth="1"/>
    <col min="12547" max="12547" width="11.625" style="19" customWidth="1"/>
    <col min="12548" max="12557" width="3.625" style="19" customWidth="1"/>
    <col min="12558" max="12558" width="3.75" style="19" customWidth="1"/>
    <col min="12559" max="12559" width="4.875" style="19" customWidth="1"/>
    <col min="12560" max="12561" width="4.25" style="19" customWidth="1"/>
    <col min="12562" max="12566" width="3.625" style="19" customWidth="1"/>
    <col min="12567" max="12567" width="5.875" style="19" customWidth="1"/>
    <col min="12568" max="12568" width="1.875" style="19" customWidth="1"/>
    <col min="12569" max="12800" width="9" style="19"/>
    <col min="12801" max="12801" width="0.625" style="19" customWidth="1"/>
    <col min="12802" max="12802" width="3.625" style="19" customWidth="1"/>
    <col min="12803" max="12803" width="11.625" style="19" customWidth="1"/>
    <col min="12804" max="12813" width="3.625" style="19" customWidth="1"/>
    <col min="12814" max="12814" width="3.75" style="19" customWidth="1"/>
    <col min="12815" max="12815" width="4.875" style="19" customWidth="1"/>
    <col min="12816" max="12817" width="4.25" style="19" customWidth="1"/>
    <col min="12818" max="12822" width="3.625" style="19" customWidth="1"/>
    <col min="12823" max="12823" width="5.875" style="19" customWidth="1"/>
    <col min="12824" max="12824" width="1.875" style="19" customWidth="1"/>
    <col min="12825" max="13056" width="9" style="19"/>
    <col min="13057" max="13057" width="0.625" style="19" customWidth="1"/>
    <col min="13058" max="13058" width="3.625" style="19" customWidth="1"/>
    <col min="13059" max="13059" width="11.625" style="19" customWidth="1"/>
    <col min="13060" max="13069" width="3.625" style="19" customWidth="1"/>
    <col min="13070" max="13070" width="3.75" style="19" customWidth="1"/>
    <col min="13071" max="13071" width="4.875" style="19" customWidth="1"/>
    <col min="13072" max="13073" width="4.25" style="19" customWidth="1"/>
    <col min="13074" max="13078" width="3.625" style="19" customWidth="1"/>
    <col min="13079" max="13079" width="5.875" style="19" customWidth="1"/>
    <col min="13080" max="13080" width="1.875" style="19" customWidth="1"/>
    <col min="13081" max="13312" width="9" style="19"/>
    <col min="13313" max="13313" width="0.625" style="19" customWidth="1"/>
    <col min="13314" max="13314" width="3.625" style="19" customWidth="1"/>
    <col min="13315" max="13315" width="11.625" style="19" customWidth="1"/>
    <col min="13316" max="13325" width="3.625" style="19" customWidth="1"/>
    <col min="13326" max="13326" width="3.75" style="19" customWidth="1"/>
    <col min="13327" max="13327" width="4.875" style="19" customWidth="1"/>
    <col min="13328" max="13329" width="4.25" style="19" customWidth="1"/>
    <col min="13330" max="13334" width="3.625" style="19" customWidth="1"/>
    <col min="13335" max="13335" width="5.875" style="19" customWidth="1"/>
    <col min="13336" max="13336" width="1.875" style="19" customWidth="1"/>
    <col min="13337" max="13568" width="9" style="19"/>
    <col min="13569" max="13569" width="0.625" style="19" customWidth="1"/>
    <col min="13570" max="13570" width="3.625" style="19" customWidth="1"/>
    <col min="13571" max="13571" width="11.625" style="19" customWidth="1"/>
    <col min="13572" max="13581" width="3.625" style="19" customWidth="1"/>
    <col min="13582" max="13582" width="3.75" style="19" customWidth="1"/>
    <col min="13583" max="13583" width="4.875" style="19" customWidth="1"/>
    <col min="13584" max="13585" width="4.25" style="19" customWidth="1"/>
    <col min="13586" max="13590" width="3.625" style="19" customWidth="1"/>
    <col min="13591" max="13591" width="5.875" style="19" customWidth="1"/>
    <col min="13592" max="13592" width="1.875" style="19" customWidth="1"/>
    <col min="13593" max="13824" width="9" style="19"/>
    <col min="13825" max="13825" width="0.625" style="19" customWidth="1"/>
    <col min="13826" max="13826" width="3.625" style="19" customWidth="1"/>
    <col min="13827" max="13827" width="11.625" style="19" customWidth="1"/>
    <col min="13828" max="13837" width="3.625" style="19" customWidth="1"/>
    <col min="13838" max="13838" width="3.75" style="19" customWidth="1"/>
    <col min="13839" max="13839" width="4.875" style="19" customWidth="1"/>
    <col min="13840" max="13841" width="4.25" style="19" customWidth="1"/>
    <col min="13842" max="13846" width="3.625" style="19" customWidth="1"/>
    <col min="13847" max="13847" width="5.875" style="19" customWidth="1"/>
    <col min="13848" max="13848" width="1.875" style="19" customWidth="1"/>
    <col min="13849" max="14080" width="9" style="19"/>
    <col min="14081" max="14081" width="0.625" style="19" customWidth="1"/>
    <col min="14082" max="14082" width="3.625" style="19" customWidth="1"/>
    <col min="14083" max="14083" width="11.625" style="19" customWidth="1"/>
    <col min="14084" max="14093" width="3.625" style="19" customWidth="1"/>
    <col min="14094" max="14094" width="3.75" style="19" customWidth="1"/>
    <col min="14095" max="14095" width="4.875" style="19" customWidth="1"/>
    <col min="14096" max="14097" width="4.25" style="19" customWidth="1"/>
    <col min="14098" max="14102" width="3.625" style="19" customWidth="1"/>
    <col min="14103" max="14103" width="5.875" style="19" customWidth="1"/>
    <col min="14104" max="14104" width="1.875" style="19" customWidth="1"/>
    <col min="14105" max="14336" width="9" style="19"/>
    <col min="14337" max="14337" width="0.625" style="19" customWidth="1"/>
    <col min="14338" max="14338" width="3.625" style="19" customWidth="1"/>
    <col min="14339" max="14339" width="11.625" style="19" customWidth="1"/>
    <col min="14340" max="14349" width="3.625" style="19" customWidth="1"/>
    <col min="14350" max="14350" width="3.75" style="19" customWidth="1"/>
    <col min="14351" max="14351" width="4.875" style="19" customWidth="1"/>
    <col min="14352" max="14353" width="4.25" style="19" customWidth="1"/>
    <col min="14354" max="14358" width="3.625" style="19" customWidth="1"/>
    <col min="14359" max="14359" width="5.875" style="19" customWidth="1"/>
    <col min="14360" max="14360" width="1.875" style="19" customWidth="1"/>
    <col min="14361" max="14592" width="9" style="19"/>
    <col min="14593" max="14593" width="0.625" style="19" customWidth="1"/>
    <col min="14594" max="14594" width="3.625" style="19" customWidth="1"/>
    <col min="14595" max="14595" width="11.625" style="19" customWidth="1"/>
    <col min="14596" max="14605" width="3.625" style="19" customWidth="1"/>
    <col min="14606" max="14606" width="3.75" style="19" customWidth="1"/>
    <col min="14607" max="14607" width="4.875" style="19" customWidth="1"/>
    <col min="14608" max="14609" width="4.25" style="19" customWidth="1"/>
    <col min="14610" max="14614" width="3.625" style="19" customWidth="1"/>
    <col min="14615" max="14615" width="5.875" style="19" customWidth="1"/>
    <col min="14616" max="14616" width="1.875" style="19" customWidth="1"/>
    <col min="14617" max="14848" width="9" style="19"/>
    <col min="14849" max="14849" width="0.625" style="19" customWidth="1"/>
    <col min="14850" max="14850" width="3.625" style="19" customWidth="1"/>
    <col min="14851" max="14851" width="11.625" style="19" customWidth="1"/>
    <col min="14852" max="14861" width="3.625" style="19" customWidth="1"/>
    <col min="14862" max="14862" width="3.75" style="19" customWidth="1"/>
    <col min="14863" max="14863" width="4.875" style="19" customWidth="1"/>
    <col min="14864" max="14865" width="4.25" style="19" customWidth="1"/>
    <col min="14866" max="14870" width="3.625" style="19" customWidth="1"/>
    <col min="14871" max="14871" width="5.875" style="19" customWidth="1"/>
    <col min="14872" max="14872" width="1.875" style="19" customWidth="1"/>
    <col min="14873" max="15104" width="9" style="19"/>
    <col min="15105" max="15105" width="0.625" style="19" customWidth="1"/>
    <col min="15106" max="15106" width="3.625" style="19" customWidth="1"/>
    <col min="15107" max="15107" width="11.625" style="19" customWidth="1"/>
    <col min="15108" max="15117" width="3.625" style="19" customWidth="1"/>
    <col min="15118" max="15118" width="3.75" style="19" customWidth="1"/>
    <col min="15119" max="15119" width="4.875" style="19" customWidth="1"/>
    <col min="15120" max="15121" width="4.25" style="19" customWidth="1"/>
    <col min="15122" max="15126" width="3.625" style="19" customWidth="1"/>
    <col min="15127" max="15127" width="5.875" style="19" customWidth="1"/>
    <col min="15128" max="15128" width="1.875" style="19" customWidth="1"/>
    <col min="15129" max="15360" width="9" style="19"/>
    <col min="15361" max="15361" width="0.625" style="19" customWidth="1"/>
    <col min="15362" max="15362" width="3.625" style="19" customWidth="1"/>
    <col min="15363" max="15363" width="11.625" style="19" customWidth="1"/>
    <col min="15364" max="15373" width="3.625" style="19" customWidth="1"/>
    <col min="15374" max="15374" width="3.75" style="19" customWidth="1"/>
    <col min="15375" max="15375" width="4.875" style="19" customWidth="1"/>
    <col min="15376" max="15377" width="4.25" style="19" customWidth="1"/>
    <col min="15378" max="15382" width="3.625" style="19" customWidth="1"/>
    <col min="15383" max="15383" width="5.875" style="19" customWidth="1"/>
    <col min="15384" max="15384" width="1.875" style="19" customWidth="1"/>
    <col min="15385" max="15616" width="9" style="19"/>
    <col min="15617" max="15617" width="0.625" style="19" customWidth="1"/>
    <col min="15618" max="15618" width="3.625" style="19" customWidth="1"/>
    <col min="15619" max="15619" width="11.625" style="19" customWidth="1"/>
    <col min="15620" max="15629" width="3.625" style="19" customWidth="1"/>
    <col min="15630" max="15630" width="3.75" style="19" customWidth="1"/>
    <col min="15631" max="15631" width="4.875" style="19" customWidth="1"/>
    <col min="15632" max="15633" width="4.25" style="19" customWidth="1"/>
    <col min="15634" max="15638" width="3.625" style="19" customWidth="1"/>
    <col min="15639" max="15639" width="5.875" style="19" customWidth="1"/>
    <col min="15640" max="15640" width="1.875" style="19" customWidth="1"/>
    <col min="15641" max="15872" width="9" style="19"/>
    <col min="15873" max="15873" width="0.625" style="19" customWidth="1"/>
    <col min="15874" max="15874" width="3.625" style="19" customWidth="1"/>
    <col min="15875" max="15875" width="11.625" style="19" customWidth="1"/>
    <col min="15876" max="15885" width="3.625" style="19" customWidth="1"/>
    <col min="15886" max="15886" width="3.75" style="19" customWidth="1"/>
    <col min="15887" max="15887" width="4.875" style="19" customWidth="1"/>
    <col min="15888" max="15889" width="4.25" style="19" customWidth="1"/>
    <col min="15890" max="15894" width="3.625" style="19" customWidth="1"/>
    <col min="15895" max="15895" width="5.875" style="19" customWidth="1"/>
    <col min="15896" max="15896" width="1.875" style="19" customWidth="1"/>
    <col min="15897" max="16128" width="9" style="19"/>
    <col min="16129" max="16129" width="0.625" style="19" customWidth="1"/>
    <col min="16130" max="16130" width="3.625" style="19" customWidth="1"/>
    <col min="16131" max="16131" width="11.625" style="19" customWidth="1"/>
    <col min="16132" max="16141" width="3.625" style="19" customWidth="1"/>
    <col min="16142" max="16142" width="3.75" style="19" customWidth="1"/>
    <col min="16143" max="16143" width="4.875" style="19" customWidth="1"/>
    <col min="16144" max="16145" width="4.25" style="19" customWidth="1"/>
    <col min="16146" max="16150" width="3.625" style="19" customWidth="1"/>
    <col min="16151" max="16151" width="5.875" style="19" customWidth="1"/>
    <col min="16152" max="16152" width="1.875" style="19" customWidth="1"/>
    <col min="16153" max="16384" width="9" style="19"/>
  </cols>
  <sheetData>
    <row r="1" spans="2:46" s="113" customFormat="1" ht="30" customHeight="1" x14ac:dyDescent="0.2">
      <c r="C1" s="85" t="s">
        <v>104</v>
      </c>
      <c r="D1" s="85"/>
      <c r="E1" s="85"/>
      <c r="F1" s="85"/>
    </row>
    <row r="2" spans="2:46" ht="22.5" customHeight="1" thickBot="1" x14ac:dyDescent="0.2">
      <c r="C2" s="86"/>
      <c r="W2" s="99" t="s">
        <v>105</v>
      </c>
    </row>
    <row r="3" spans="2:46" ht="18" customHeight="1" x14ac:dyDescent="0.15">
      <c r="C3" s="669" t="s">
        <v>106</v>
      </c>
      <c r="D3" s="659" t="s">
        <v>107</v>
      </c>
      <c r="E3" s="660"/>
      <c r="F3" s="660"/>
      <c r="G3" s="660"/>
      <c r="H3" s="661"/>
      <c r="I3" s="114" t="s">
        <v>26</v>
      </c>
      <c r="J3" s="115"/>
      <c r="K3" s="662" t="s">
        <v>27</v>
      </c>
      <c r="L3" s="659"/>
      <c r="M3" s="659"/>
      <c r="N3" s="659"/>
      <c r="O3" s="659"/>
      <c r="P3" s="659"/>
      <c r="Q3" s="659"/>
      <c r="R3" s="663"/>
      <c r="S3" s="664" t="s">
        <v>28</v>
      </c>
      <c r="T3" s="664" t="s">
        <v>29</v>
      </c>
      <c r="U3" s="665" t="s">
        <v>108</v>
      </c>
      <c r="V3" s="666"/>
      <c r="W3" s="643" t="s">
        <v>109</v>
      </c>
    </row>
    <row r="4" spans="2:46" ht="22.5" customHeight="1" x14ac:dyDescent="0.15">
      <c r="C4" s="670"/>
      <c r="D4" s="645" t="s">
        <v>32</v>
      </c>
      <c r="E4" s="647" t="s">
        <v>33</v>
      </c>
      <c r="F4" s="648"/>
      <c r="G4" s="649" t="s">
        <v>110</v>
      </c>
      <c r="H4" s="649" t="s">
        <v>111</v>
      </c>
      <c r="I4" s="652" t="s">
        <v>112</v>
      </c>
      <c r="J4" s="652" t="s">
        <v>113</v>
      </c>
      <c r="K4" s="654" t="s">
        <v>38</v>
      </c>
      <c r="L4" s="655"/>
      <c r="M4" s="656" t="s">
        <v>39</v>
      </c>
      <c r="N4" s="657"/>
      <c r="O4" s="657"/>
      <c r="P4" s="657"/>
      <c r="Q4" s="657"/>
      <c r="R4" s="658"/>
      <c r="S4" s="651"/>
      <c r="T4" s="651"/>
      <c r="U4" s="649" t="s">
        <v>40</v>
      </c>
      <c r="V4" s="667" t="s">
        <v>114</v>
      </c>
      <c r="W4" s="644"/>
    </row>
    <row r="5" spans="2:46" ht="59.25" customHeight="1" thickBot="1" x14ac:dyDescent="0.2">
      <c r="C5" s="670"/>
      <c r="D5" s="646"/>
      <c r="E5" s="116" t="s">
        <v>45</v>
      </c>
      <c r="F5" s="117" t="s">
        <v>46</v>
      </c>
      <c r="G5" s="650"/>
      <c r="H5" s="651"/>
      <c r="I5" s="653"/>
      <c r="J5" s="653"/>
      <c r="K5" s="118" t="s">
        <v>47</v>
      </c>
      <c r="L5" s="118" t="s">
        <v>46</v>
      </c>
      <c r="M5" s="118" t="s">
        <v>47</v>
      </c>
      <c r="N5" s="118" t="s">
        <v>48</v>
      </c>
      <c r="O5" s="119" t="s">
        <v>115</v>
      </c>
      <c r="P5" s="118" t="s">
        <v>50</v>
      </c>
      <c r="Q5" s="120" t="s">
        <v>116</v>
      </c>
      <c r="R5" s="118" t="s">
        <v>46</v>
      </c>
      <c r="S5" s="651"/>
      <c r="T5" s="651"/>
      <c r="U5" s="651"/>
      <c r="V5" s="668"/>
      <c r="W5" s="644"/>
      <c r="X5" s="31"/>
    </row>
    <row r="6" spans="2:46" ht="16.5" customHeight="1" x14ac:dyDescent="0.15">
      <c r="B6" s="636" t="s">
        <v>93</v>
      </c>
      <c r="C6" s="121" t="s">
        <v>117</v>
      </c>
      <c r="D6" s="122">
        <v>1</v>
      </c>
      <c r="E6" s="123"/>
      <c r="F6" s="123">
        <v>1</v>
      </c>
      <c r="G6" s="123"/>
      <c r="H6" s="124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5"/>
      <c r="T6" s="125"/>
      <c r="U6" s="125"/>
      <c r="V6" s="126"/>
      <c r="W6" s="127">
        <f t="shared" ref="W6:W13" si="0">SUM(D6:V6)</f>
        <v>2</v>
      </c>
    </row>
    <row r="7" spans="2:46" ht="16.5" customHeight="1" x14ac:dyDescent="0.15">
      <c r="B7" s="637"/>
      <c r="C7" s="128" t="s">
        <v>95</v>
      </c>
      <c r="D7" s="129"/>
      <c r="E7" s="130"/>
      <c r="F7" s="130"/>
      <c r="G7" s="130"/>
      <c r="H7" s="131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2"/>
      <c r="W7" s="133">
        <f t="shared" si="0"/>
        <v>0</v>
      </c>
    </row>
    <row r="8" spans="2:46" ht="16.5" customHeight="1" x14ac:dyDescent="0.15">
      <c r="B8" s="637"/>
      <c r="C8" s="128" t="s">
        <v>118</v>
      </c>
      <c r="D8" s="134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6"/>
      <c r="W8" s="137">
        <f t="shared" si="0"/>
        <v>0</v>
      </c>
    </row>
    <row r="9" spans="2:46" ht="16.5" customHeight="1" x14ac:dyDescent="0.15">
      <c r="B9" s="637"/>
      <c r="C9" s="128" t="s">
        <v>119</v>
      </c>
      <c r="D9" s="129"/>
      <c r="E9" s="130"/>
      <c r="F9" s="130"/>
      <c r="G9" s="130"/>
      <c r="H9" s="131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>
        <v>1</v>
      </c>
      <c r="U9" s="130"/>
      <c r="V9" s="132"/>
      <c r="W9" s="137">
        <f t="shared" si="0"/>
        <v>1</v>
      </c>
    </row>
    <row r="10" spans="2:46" ht="16.5" customHeight="1" x14ac:dyDescent="0.15">
      <c r="B10" s="637"/>
      <c r="C10" s="128" t="s">
        <v>98</v>
      </c>
      <c r="D10" s="129">
        <v>1</v>
      </c>
      <c r="E10" s="130">
        <v>2</v>
      </c>
      <c r="F10" s="130">
        <v>1</v>
      </c>
      <c r="G10" s="130"/>
      <c r="H10" s="131"/>
      <c r="I10" s="130"/>
      <c r="J10" s="130"/>
      <c r="K10" s="130"/>
      <c r="L10" s="130"/>
      <c r="M10" s="130"/>
      <c r="N10" s="130"/>
      <c r="O10" s="130"/>
      <c r="P10" s="138"/>
      <c r="Q10" s="138"/>
      <c r="R10" s="130"/>
      <c r="S10" s="130">
        <v>1</v>
      </c>
      <c r="T10" s="130">
        <v>4</v>
      </c>
      <c r="U10" s="130"/>
      <c r="V10" s="132"/>
      <c r="W10" s="137">
        <f t="shared" si="0"/>
        <v>9</v>
      </c>
    </row>
    <row r="11" spans="2:46" ht="16.5" customHeight="1" x14ac:dyDescent="0.15">
      <c r="B11" s="637"/>
      <c r="C11" s="128" t="s">
        <v>120</v>
      </c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6"/>
      <c r="W11" s="137">
        <f t="shared" si="0"/>
        <v>0</v>
      </c>
    </row>
    <row r="12" spans="2:46" ht="16.5" customHeight="1" x14ac:dyDescent="0.15">
      <c r="B12" s="637"/>
      <c r="C12" s="128" t="s">
        <v>121</v>
      </c>
      <c r="D12" s="129">
        <v>1</v>
      </c>
      <c r="E12" s="130"/>
      <c r="F12" s="130">
        <v>2</v>
      </c>
      <c r="G12" s="130"/>
      <c r="H12" s="131"/>
      <c r="I12" s="135"/>
      <c r="J12" s="135"/>
      <c r="K12" s="130"/>
      <c r="L12" s="130"/>
      <c r="M12" s="130"/>
      <c r="N12" s="130"/>
      <c r="O12" s="130"/>
      <c r="P12" s="130"/>
      <c r="Q12" s="130"/>
      <c r="R12" s="130"/>
      <c r="S12" s="135"/>
      <c r="T12" s="135"/>
      <c r="U12" s="135"/>
      <c r="V12" s="136"/>
      <c r="W12" s="137">
        <f t="shared" si="0"/>
        <v>3</v>
      </c>
    </row>
    <row r="13" spans="2:46" ht="16.5" customHeight="1" thickBot="1" x14ac:dyDescent="0.2">
      <c r="B13" s="637"/>
      <c r="C13" s="139" t="s">
        <v>122</v>
      </c>
      <c r="D13" s="140"/>
      <c r="E13" s="141"/>
      <c r="F13" s="141"/>
      <c r="G13" s="141"/>
      <c r="H13" s="142">
        <v>2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>
        <v>2</v>
      </c>
      <c r="S13" s="143"/>
      <c r="T13" s="143"/>
      <c r="U13" s="143"/>
      <c r="V13" s="144"/>
      <c r="W13" s="145">
        <f t="shared" si="0"/>
        <v>4</v>
      </c>
    </row>
    <row r="14" spans="2:46" ht="16.5" customHeight="1" thickTop="1" thickBot="1" x14ac:dyDescent="0.2">
      <c r="B14" s="638"/>
      <c r="C14" s="146" t="s">
        <v>123</v>
      </c>
      <c r="D14" s="147">
        <f t="shared" ref="D14:W14" si="1">SUM(D6:D13)</f>
        <v>3</v>
      </c>
      <c r="E14" s="148">
        <f t="shared" si="1"/>
        <v>2</v>
      </c>
      <c r="F14" s="149">
        <f t="shared" si="1"/>
        <v>4</v>
      </c>
      <c r="G14" s="149">
        <f t="shared" si="1"/>
        <v>0</v>
      </c>
      <c r="H14" s="149">
        <f t="shared" si="1"/>
        <v>2</v>
      </c>
      <c r="I14" s="149">
        <f t="shared" si="1"/>
        <v>0</v>
      </c>
      <c r="J14" s="149">
        <f t="shared" si="1"/>
        <v>0</v>
      </c>
      <c r="K14" s="149">
        <f t="shared" si="1"/>
        <v>0</v>
      </c>
      <c r="L14" s="149">
        <f t="shared" si="1"/>
        <v>0</v>
      </c>
      <c r="M14" s="149">
        <f t="shared" si="1"/>
        <v>0</v>
      </c>
      <c r="N14" s="149">
        <f t="shared" si="1"/>
        <v>0</v>
      </c>
      <c r="O14" s="149">
        <f t="shared" si="1"/>
        <v>0</v>
      </c>
      <c r="P14" s="149">
        <f t="shared" si="1"/>
        <v>0</v>
      </c>
      <c r="Q14" s="149">
        <f t="shared" si="1"/>
        <v>0</v>
      </c>
      <c r="R14" s="149">
        <f t="shared" si="1"/>
        <v>2</v>
      </c>
      <c r="S14" s="149">
        <f t="shared" si="1"/>
        <v>1</v>
      </c>
      <c r="T14" s="149">
        <f t="shared" si="1"/>
        <v>5</v>
      </c>
      <c r="U14" s="149">
        <f t="shared" si="1"/>
        <v>0</v>
      </c>
      <c r="V14" s="148">
        <f t="shared" si="1"/>
        <v>0</v>
      </c>
      <c r="W14" s="150">
        <f t="shared" si="1"/>
        <v>19</v>
      </c>
      <c r="AF14" s="151"/>
      <c r="AG14" s="151"/>
      <c r="AH14" s="151"/>
      <c r="AI14" s="151"/>
      <c r="AJ14" s="152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</row>
    <row r="15" spans="2:46" ht="16.5" customHeight="1" x14ac:dyDescent="0.15">
      <c r="B15" s="636" t="s">
        <v>124</v>
      </c>
      <c r="C15" s="153" t="s">
        <v>51</v>
      </c>
      <c r="D15" s="154">
        <v>3</v>
      </c>
      <c r="E15" s="155"/>
      <c r="F15" s="155"/>
      <c r="G15" s="155"/>
      <c r="H15" s="155">
        <v>2</v>
      </c>
      <c r="I15" s="155"/>
      <c r="J15" s="155"/>
      <c r="K15" s="155"/>
      <c r="L15" s="155"/>
      <c r="M15" s="155"/>
      <c r="N15" s="155"/>
      <c r="O15" s="155"/>
      <c r="P15" s="155">
        <v>1</v>
      </c>
      <c r="Q15" s="155"/>
      <c r="R15" s="155">
        <v>1</v>
      </c>
      <c r="S15" s="155">
        <v>4</v>
      </c>
      <c r="T15" s="155">
        <v>22</v>
      </c>
      <c r="U15" s="155"/>
      <c r="V15" s="156">
        <v>5</v>
      </c>
      <c r="W15" s="157">
        <f t="shared" ref="W15:W32" si="2">SUM(D15:V15)</f>
        <v>38</v>
      </c>
    </row>
    <row r="16" spans="2:46" ht="16.5" customHeight="1" x14ac:dyDescent="0.15">
      <c r="B16" s="637"/>
      <c r="C16" s="128" t="s">
        <v>125</v>
      </c>
      <c r="D16" s="158"/>
      <c r="E16" s="159"/>
      <c r="F16" s="159"/>
      <c r="G16" s="159"/>
      <c r="H16" s="160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61"/>
      <c r="T16" s="161">
        <v>2</v>
      </c>
      <c r="U16" s="161"/>
      <c r="V16" s="162"/>
      <c r="W16" s="157">
        <f t="shared" si="2"/>
        <v>2</v>
      </c>
    </row>
    <row r="17" spans="2:26" ht="16.5" customHeight="1" x14ac:dyDescent="0.15">
      <c r="B17" s="637"/>
      <c r="C17" s="128" t="s">
        <v>126</v>
      </c>
      <c r="D17" s="154"/>
      <c r="E17" s="155">
        <v>1</v>
      </c>
      <c r="F17" s="155"/>
      <c r="G17" s="155"/>
      <c r="H17" s="163"/>
      <c r="I17" s="155"/>
      <c r="J17" s="155"/>
      <c r="K17" s="155"/>
      <c r="L17" s="155"/>
      <c r="M17" s="155"/>
      <c r="N17" s="155"/>
      <c r="O17" s="155"/>
      <c r="P17" s="155"/>
      <c r="Q17" s="155">
        <v>1</v>
      </c>
      <c r="R17" s="155"/>
      <c r="S17" s="155"/>
      <c r="T17" s="155">
        <v>3</v>
      </c>
      <c r="U17" s="155"/>
      <c r="V17" s="156"/>
      <c r="W17" s="157">
        <f t="shared" si="2"/>
        <v>5</v>
      </c>
    </row>
    <row r="18" spans="2:26" ht="16.5" customHeight="1" x14ac:dyDescent="0.15">
      <c r="B18" s="637"/>
      <c r="C18" s="128" t="s">
        <v>54</v>
      </c>
      <c r="D18" s="164"/>
      <c r="E18" s="161">
        <v>2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>
        <v>1</v>
      </c>
      <c r="Q18" s="161"/>
      <c r="R18" s="161"/>
      <c r="S18" s="161"/>
      <c r="T18" s="161">
        <v>2</v>
      </c>
      <c r="U18" s="161"/>
      <c r="V18" s="162"/>
      <c r="W18" s="157">
        <f t="shared" si="2"/>
        <v>5</v>
      </c>
    </row>
    <row r="19" spans="2:26" ht="16.5" customHeight="1" x14ac:dyDescent="0.15">
      <c r="B19" s="637"/>
      <c r="C19" s="128" t="s">
        <v>55</v>
      </c>
      <c r="D19" s="154">
        <v>1</v>
      </c>
      <c r="E19" s="155"/>
      <c r="F19" s="155"/>
      <c r="G19" s="155"/>
      <c r="H19" s="163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30">
        <v>1</v>
      </c>
      <c r="T19" s="130">
        <v>2</v>
      </c>
      <c r="U19" s="130"/>
      <c r="V19" s="132"/>
      <c r="W19" s="157">
        <f t="shared" si="2"/>
        <v>4</v>
      </c>
    </row>
    <row r="20" spans="2:26" ht="16.5" customHeight="1" x14ac:dyDescent="0.15">
      <c r="B20" s="637"/>
      <c r="C20" s="128" t="s">
        <v>127</v>
      </c>
      <c r="D20" s="154">
        <v>2</v>
      </c>
      <c r="E20" s="155">
        <v>2</v>
      </c>
      <c r="F20" s="155"/>
      <c r="G20" s="155"/>
      <c r="H20" s="163"/>
      <c r="I20" s="155"/>
      <c r="J20" s="165"/>
      <c r="K20" s="130"/>
      <c r="L20" s="130"/>
      <c r="M20" s="130"/>
      <c r="N20" s="130"/>
      <c r="O20" s="130"/>
      <c r="P20" s="130"/>
      <c r="Q20" s="130"/>
      <c r="R20" s="130"/>
      <c r="S20" s="130"/>
      <c r="T20" s="130">
        <v>1</v>
      </c>
      <c r="U20" s="130"/>
      <c r="V20" s="166"/>
      <c r="W20" s="157">
        <f t="shared" si="2"/>
        <v>5</v>
      </c>
      <c r="Z20" s="559"/>
    </row>
    <row r="21" spans="2:26" ht="16.5" customHeight="1" x14ac:dyDescent="0.15">
      <c r="B21" s="637"/>
      <c r="C21" s="128" t="s">
        <v>128</v>
      </c>
      <c r="D21" s="167"/>
      <c r="E21" s="155"/>
      <c r="F21" s="168">
        <v>2</v>
      </c>
      <c r="G21" s="168"/>
      <c r="H21" s="560">
        <v>1</v>
      </c>
      <c r="I21" s="168"/>
      <c r="J21" s="169"/>
      <c r="K21" s="170"/>
      <c r="L21" s="170"/>
      <c r="M21" s="170"/>
      <c r="N21" s="170"/>
      <c r="O21" s="170"/>
      <c r="P21" s="170">
        <v>1</v>
      </c>
      <c r="Q21" s="170"/>
      <c r="R21" s="170"/>
      <c r="S21" s="170">
        <v>1</v>
      </c>
      <c r="T21" s="130">
        <v>1</v>
      </c>
      <c r="U21" s="170"/>
      <c r="V21" s="171"/>
      <c r="W21" s="157">
        <f t="shared" si="2"/>
        <v>6</v>
      </c>
      <c r="Z21" s="558"/>
    </row>
    <row r="22" spans="2:26" ht="16.5" customHeight="1" x14ac:dyDescent="0.15">
      <c r="B22" s="637"/>
      <c r="C22" s="128" t="s">
        <v>129</v>
      </c>
      <c r="D22" s="164"/>
      <c r="E22" s="161"/>
      <c r="F22" s="161">
        <v>1</v>
      </c>
      <c r="G22" s="161"/>
      <c r="H22" s="161"/>
      <c r="I22" s="161"/>
      <c r="J22" s="161"/>
      <c r="K22" s="161"/>
      <c r="L22" s="161">
        <v>1</v>
      </c>
      <c r="M22" s="161"/>
      <c r="N22" s="161"/>
      <c r="O22" s="161"/>
      <c r="P22" s="161"/>
      <c r="Q22" s="161"/>
      <c r="R22" s="161">
        <v>1</v>
      </c>
      <c r="S22" s="161"/>
      <c r="T22" s="161">
        <v>6</v>
      </c>
      <c r="U22" s="161"/>
      <c r="V22" s="162"/>
      <c r="W22" s="157">
        <f t="shared" si="2"/>
        <v>9</v>
      </c>
    </row>
    <row r="23" spans="2:26" ht="16.5" customHeight="1" x14ac:dyDescent="0.15">
      <c r="B23" s="637"/>
      <c r="C23" s="128" t="s">
        <v>130</v>
      </c>
      <c r="D23" s="164">
        <v>1</v>
      </c>
      <c r="E23" s="161">
        <v>3</v>
      </c>
      <c r="F23" s="161">
        <v>1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>
        <v>1</v>
      </c>
      <c r="S23" s="161">
        <v>1</v>
      </c>
      <c r="T23" s="161"/>
      <c r="U23" s="161"/>
      <c r="V23" s="162"/>
      <c r="W23" s="157">
        <f t="shared" si="2"/>
        <v>7</v>
      </c>
      <c r="Z23" s="558"/>
    </row>
    <row r="24" spans="2:26" ht="16.5" customHeight="1" x14ac:dyDescent="0.15">
      <c r="B24" s="637"/>
      <c r="C24" s="128" t="s">
        <v>131</v>
      </c>
      <c r="D24" s="158"/>
      <c r="E24" s="159"/>
      <c r="F24" s="159"/>
      <c r="G24" s="159"/>
      <c r="H24" s="160"/>
      <c r="I24" s="161"/>
      <c r="J24" s="161"/>
      <c r="K24" s="159"/>
      <c r="L24" s="159"/>
      <c r="M24" s="159"/>
      <c r="N24" s="159"/>
      <c r="O24" s="159"/>
      <c r="P24" s="159"/>
      <c r="Q24" s="159"/>
      <c r="R24" s="159"/>
      <c r="S24" s="161">
        <v>2</v>
      </c>
      <c r="T24" s="161">
        <v>2</v>
      </c>
      <c r="U24" s="161">
        <v>1</v>
      </c>
      <c r="V24" s="162"/>
      <c r="W24" s="157">
        <f t="shared" si="2"/>
        <v>5</v>
      </c>
    </row>
    <row r="25" spans="2:26" ht="16.5" customHeight="1" x14ac:dyDescent="0.15">
      <c r="B25" s="637"/>
      <c r="C25" s="128" t="s">
        <v>132</v>
      </c>
      <c r="D25" s="158"/>
      <c r="E25" s="159"/>
      <c r="F25" s="159"/>
      <c r="G25" s="159"/>
      <c r="H25" s="160"/>
      <c r="I25" s="161"/>
      <c r="J25" s="161"/>
      <c r="K25" s="159"/>
      <c r="L25" s="159"/>
      <c r="M25" s="159"/>
      <c r="N25" s="159"/>
      <c r="O25" s="159"/>
      <c r="P25" s="159"/>
      <c r="Q25" s="159"/>
      <c r="R25" s="159"/>
      <c r="S25" s="161"/>
      <c r="T25" s="161"/>
      <c r="U25" s="161"/>
      <c r="V25" s="161"/>
      <c r="W25" s="157">
        <f t="shared" si="2"/>
        <v>0</v>
      </c>
    </row>
    <row r="26" spans="2:26" ht="16.5" customHeight="1" x14ac:dyDescent="0.15">
      <c r="B26" s="637"/>
      <c r="C26" s="128" t="s">
        <v>133</v>
      </c>
      <c r="D26" s="158"/>
      <c r="E26" s="159"/>
      <c r="F26" s="159"/>
      <c r="G26" s="159"/>
      <c r="H26" s="160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61"/>
      <c r="T26" s="161"/>
      <c r="U26" s="161"/>
      <c r="V26" s="162"/>
      <c r="W26" s="157">
        <f t="shared" si="2"/>
        <v>0</v>
      </c>
    </row>
    <row r="27" spans="2:26" ht="16.5" customHeight="1" x14ac:dyDescent="0.15">
      <c r="B27" s="637"/>
      <c r="C27" s="172" t="s">
        <v>134</v>
      </c>
      <c r="D27" s="173"/>
      <c r="E27" s="174"/>
      <c r="F27" s="174"/>
      <c r="G27" s="174"/>
      <c r="H27" s="175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61"/>
      <c r="T27" s="161"/>
      <c r="U27" s="161"/>
      <c r="V27" s="162"/>
      <c r="W27" s="157">
        <f t="shared" si="2"/>
        <v>0</v>
      </c>
    </row>
    <row r="28" spans="2:26" ht="16.5" customHeight="1" x14ac:dyDescent="0.15">
      <c r="B28" s="637"/>
      <c r="C28" s="172" t="s">
        <v>135</v>
      </c>
      <c r="D28" s="173"/>
      <c r="E28" s="174"/>
      <c r="F28" s="174">
        <v>1</v>
      </c>
      <c r="G28" s="174"/>
      <c r="H28" s="175"/>
      <c r="I28" s="174"/>
      <c r="J28" s="174"/>
      <c r="K28" s="174"/>
      <c r="L28" s="174"/>
      <c r="M28" s="174"/>
      <c r="N28" s="174"/>
      <c r="O28" s="174"/>
      <c r="P28" s="174">
        <v>1</v>
      </c>
      <c r="Q28" s="174"/>
      <c r="R28" s="174"/>
      <c r="S28" s="161"/>
      <c r="T28" s="161"/>
      <c r="U28" s="161"/>
      <c r="V28" s="162"/>
      <c r="W28" s="157">
        <f t="shared" si="2"/>
        <v>2</v>
      </c>
    </row>
    <row r="29" spans="2:26" ht="16.5" customHeight="1" x14ac:dyDescent="0.15">
      <c r="B29" s="637"/>
      <c r="C29" s="172" t="s">
        <v>69</v>
      </c>
      <c r="D29" s="173"/>
      <c r="E29" s="174"/>
      <c r="F29" s="174"/>
      <c r="G29" s="174"/>
      <c r="H29" s="176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61"/>
      <c r="T29" s="161"/>
      <c r="U29" s="161"/>
      <c r="V29" s="162"/>
      <c r="W29" s="157">
        <f t="shared" si="2"/>
        <v>0</v>
      </c>
    </row>
    <row r="30" spans="2:26" ht="16.5" customHeight="1" x14ac:dyDescent="0.15">
      <c r="B30" s="637"/>
      <c r="C30" s="128" t="s">
        <v>74</v>
      </c>
      <c r="D30" s="173"/>
      <c r="E30" s="174"/>
      <c r="F30" s="174"/>
      <c r="G30" s="174"/>
      <c r="H30" s="174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77"/>
      <c r="W30" s="157">
        <f t="shared" si="2"/>
        <v>0</v>
      </c>
    </row>
    <row r="31" spans="2:26" ht="16.5" customHeight="1" x14ac:dyDescent="0.15">
      <c r="B31" s="637"/>
      <c r="C31" s="172" t="s">
        <v>136</v>
      </c>
      <c r="D31" s="173"/>
      <c r="E31" s="174"/>
      <c r="F31" s="174">
        <v>1</v>
      </c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>
        <v>1</v>
      </c>
      <c r="T31" s="174">
        <v>1</v>
      </c>
      <c r="U31" s="174"/>
      <c r="V31" s="178"/>
      <c r="W31" s="157">
        <f t="shared" si="2"/>
        <v>3</v>
      </c>
      <c r="Y31" s="179"/>
      <c r="Z31" s="559"/>
    </row>
    <row r="32" spans="2:26" ht="16.5" customHeight="1" thickBot="1" x14ac:dyDescent="0.2">
      <c r="B32" s="637"/>
      <c r="C32" s="139" t="s">
        <v>137</v>
      </c>
      <c r="D32" s="180"/>
      <c r="E32" s="181"/>
      <c r="F32" s="181"/>
      <c r="G32" s="181"/>
      <c r="H32" s="182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3"/>
      <c r="W32" s="157">
        <f t="shared" si="2"/>
        <v>0</v>
      </c>
      <c r="Z32" s="179"/>
    </row>
    <row r="33" spans="2:26" ht="16.5" customHeight="1" thickTop="1" thickBot="1" x14ac:dyDescent="0.2">
      <c r="B33" s="638"/>
      <c r="C33" s="184" t="s">
        <v>138</v>
      </c>
      <c r="D33" s="185">
        <f t="shared" ref="D33:W33" si="3">SUM(D15:D32)</f>
        <v>7</v>
      </c>
      <c r="E33" s="185">
        <f t="shared" si="3"/>
        <v>8</v>
      </c>
      <c r="F33" s="185">
        <f t="shared" si="3"/>
        <v>6</v>
      </c>
      <c r="G33" s="185">
        <f t="shared" si="3"/>
        <v>0</v>
      </c>
      <c r="H33" s="185">
        <f t="shared" si="3"/>
        <v>3</v>
      </c>
      <c r="I33" s="185">
        <f t="shared" si="3"/>
        <v>0</v>
      </c>
      <c r="J33" s="185">
        <f t="shared" si="3"/>
        <v>0</v>
      </c>
      <c r="K33" s="185">
        <f t="shared" si="3"/>
        <v>0</v>
      </c>
      <c r="L33" s="185">
        <f t="shared" si="3"/>
        <v>1</v>
      </c>
      <c r="M33" s="185">
        <f t="shared" si="3"/>
        <v>0</v>
      </c>
      <c r="N33" s="185">
        <f t="shared" si="3"/>
        <v>0</v>
      </c>
      <c r="O33" s="185">
        <f t="shared" si="3"/>
        <v>0</v>
      </c>
      <c r="P33" s="185">
        <f t="shared" si="3"/>
        <v>4</v>
      </c>
      <c r="Q33" s="185">
        <f t="shared" si="3"/>
        <v>1</v>
      </c>
      <c r="R33" s="185">
        <f t="shared" si="3"/>
        <v>3</v>
      </c>
      <c r="S33" s="185">
        <f t="shared" si="3"/>
        <v>10</v>
      </c>
      <c r="T33" s="185">
        <f t="shared" si="3"/>
        <v>42</v>
      </c>
      <c r="U33" s="185">
        <f t="shared" si="3"/>
        <v>1</v>
      </c>
      <c r="V33" s="186">
        <f t="shared" si="3"/>
        <v>5</v>
      </c>
      <c r="W33" s="187">
        <f t="shared" si="3"/>
        <v>91</v>
      </c>
      <c r="X33" s="188"/>
      <c r="Y33" s="179"/>
      <c r="Z33" s="179"/>
    </row>
    <row r="34" spans="2:26" ht="16.5" customHeight="1" thickBot="1" x14ac:dyDescent="0.2">
      <c r="B34" s="189"/>
      <c r="C34" s="190" t="s">
        <v>139</v>
      </c>
      <c r="D34" s="191">
        <f t="shared" ref="D34:V34" si="4">SUM(D14:D32)</f>
        <v>10</v>
      </c>
      <c r="E34" s="191">
        <f t="shared" si="4"/>
        <v>10</v>
      </c>
      <c r="F34" s="191">
        <f t="shared" si="4"/>
        <v>10</v>
      </c>
      <c r="G34" s="192">
        <f t="shared" si="4"/>
        <v>0</v>
      </c>
      <c r="H34" s="192">
        <f t="shared" si="4"/>
        <v>5</v>
      </c>
      <c r="I34" s="192">
        <f t="shared" si="4"/>
        <v>0</v>
      </c>
      <c r="J34" s="192">
        <f t="shared" si="4"/>
        <v>0</v>
      </c>
      <c r="K34" s="192">
        <f t="shared" si="4"/>
        <v>0</v>
      </c>
      <c r="L34" s="192">
        <f t="shared" si="4"/>
        <v>1</v>
      </c>
      <c r="M34" s="192">
        <f t="shared" si="4"/>
        <v>0</v>
      </c>
      <c r="N34" s="192">
        <f t="shared" si="4"/>
        <v>0</v>
      </c>
      <c r="O34" s="192">
        <f t="shared" si="4"/>
        <v>0</v>
      </c>
      <c r="P34" s="192">
        <f t="shared" si="4"/>
        <v>4</v>
      </c>
      <c r="Q34" s="192">
        <f t="shared" si="4"/>
        <v>1</v>
      </c>
      <c r="R34" s="192">
        <f t="shared" si="4"/>
        <v>5</v>
      </c>
      <c r="S34" s="192">
        <f t="shared" si="4"/>
        <v>11</v>
      </c>
      <c r="T34" s="192">
        <f t="shared" si="4"/>
        <v>47</v>
      </c>
      <c r="U34" s="192">
        <f t="shared" si="4"/>
        <v>1</v>
      </c>
      <c r="V34" s="193">
        <f t="shared" si="4"/>
        <v>5</v>
      </c>
      <c r="W34" s="194">
        <f>SUM(D34:V34)</f>
        <v>110</v>
      </c>
    </row>
    <row r="35" spans="2:26" ht="16.5" customHeight="1" thickBot="1" x14ac:dyDescent="0.2">
      <c r="C35" s="195" t="s">
        <v>140</v>
      </c>
      <c r="D35" s="196">
        <v>6</v>
      </c>
      <c r="E35" s="197">
        <v>8</v>
      </c>
      <c r="F35" s="197">
        <v>12</v>
      </c>
      <c r="G35" s="197">
        <v>0</v>
      </c>
      <c r="H35" s="197">
        <v>6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7">
        <v>1</v>
      </c>
      <c r="Q35" s="197">
        <v>0</v>
      </c>
      <c r="R35" s="197">
        <v>2</v>
      </c>
      <c r="S35" s="197">
        <v>15</v>
      </c>
      <c r="T35" s="197">
        <v>79</v>
      </c>
      <c r="U35" s="197">
        <v>1</v>
      </c>
      <c r="V35" s="198">
        <v>3</v>
      </c>
      <c r="W35" s="199">
        <v>133</v>
      </c>
    </row>
    <row r="36" spans="2:26" ht="7.5" customHeight="1" x14ac:dyDescent="0.15">
      <c r="C36" s="86"/>
    </row>
  </sheetData>
  <mergeCells count="19">
    <mergeCell ref="B6:B14"/>
    <mergeCell ref="B15:B33"/>
    <mergeCell ref="C3:C5"/>
    <mergeCell ref="W3:W5"/>
    <mergeCell ref="D4:D5"/>
    <mergeCell ref="E4:F4"/>
    <mergeCell ref="G4:G5"/>
    <mergeCell ref="H4:H5"/>
    <mergeCell ref="I4:I5"/>
    <mergeCell ref="J4:J5"/>
    <mergeCell ref="K4:L4"/>
    <mergeCell ref="M4:R4"/>
    <mergeCell ref="U4:U5"/>
    <mergeCell ref="D3:H3"/>
    <mergeCell ref="K3:R3"/>
    <mergeCell ref="S3:S5"/>
    <mergeCell ref="T3:T5"/>
    <mergeCell ref="U3:V3"/>
    <mergeCell ref="V4:V5"/>
  </mergeCells>
  <phoneticPr fontId="1"/>
  <pageMargins left="0.70866141732283472" right="0.70866141732283472" top="0.74803149606299213" bottom="0.74803149606299213" header="0.31496062992125984" footer="0.31496062992125984"/>
  <pageSetup paperSize="9" scale="96" firstPageNumber="8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  <colBreaks count="1" manualBreakCount="1">
    <brk id="23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F386-C90C-4934-8CC5-03529C2AA087}">
  <dimension ref="A1:AE44"/>
  <sheetViews>
    <sheetView view="pageBreakPreview" zoomScale="110" zoomScaleNormal="100" zoomScaleSheetLayoutView="110" workbookViewId="0">
      <selection activeCell="Z17" sqref="Z17"/>
    </sheetView>
  </sheetViews>
  <sheetFormatPr defaultRowHeight="13.5" x14ac:dyDescent="0.15"/>
  <cols>
    <col min="1" max="1" width="3.875" style="19" customWidth="1"/>
    <col min="2" max="2" width="12.375" style="19" customWidth="1"/>
    <col min="3" max="3" width="4" style="19" customWidth="1"/>
    <col min="4" max="15" width="3.75" style="19" customWidth="1"/>
    <col min="16" max="16" width="4" style="19" customWidth="1"/>
    <col min="17" max="17" width="3.75" style="19" customWidth="1"/>
    <col min="18" max="19" width="4" style="19" customWidth="1"/>
    <col min="20" max="21" width="3.75" style="19" customWidth="1"/>
    <col min="22" max="22" width="5.75" style="19" customWidth="1"/>
    <col min="23" max="243" width="9" style="19"/>
    <col min="244" max="244" width="3.875" style="19" customWidth="1"/>
    <col min="245" max="245" width="13.25" style="19" customWidth="1"/>
    <col min="246" max="246" width="4" style="19" customWidth="1"/>
    <col min="247" max="258" width="3.75" style="19" customWidth="1"/>
    <col min="259" max="259" width="4" style="19" customWidth="1"/>
    <col min="260" max="260" width="3.75" style="19" customWidth="1"/>
    <col min="261" max="262" width="4" style="19" customWidth="1"/>
    <col min="263" max="264" width="3.75" style="19" customWidth="1"/>
    <col min="265" max="265" width="5.75" style="19" customWidth="1"/>
    <col min="266" max="266" width="4.875" style="19" customWidth="1"/>
    <col min="267" max="267" width="0.375" style="19" customWidth="1"/>
    <col min="268" max="499" width="9" style="19"/>
    <col min="500" max="500" width="3.875" style="19" customWidth="1"/>
    <col min="501" max="501" width="13.25" style="19" customWidth="1"/>
    <col min="502" max="502" width="4" style="19" customWidth="1"/>
    <col min="503" max="514" width="3.75" style="19" customWidth="1"/>
    <col min="515" max="515" width="4" style="19" customWidth="1"/>
    <col min="516" max="516" width="3.75" style="19" customWidth="1"/>
    <col min="517" max="518" width="4" style="19" customWidth="1"/>
    <col min="519" max="520" width="3.75" style="19" customWidth="1"/>
    <col min="521" max="521" width="5.75" style="19" customWidth="1"/>
    <col min="522" max="522" width="4.875" style="19" customWidth="1"/>
    <col min="523" max="523" width="0.375" style="19" customWidth="1"/>
    <col min="524" max="755" width="9" style="19"/>
    <col min="756" max="756" width="3.875" style="19" customWidth="1"/>
    <col min="757" max="757" width="13.25" style="19" customWidth="1"/>
    <col min="758" max="758" width="4" style="19" customWidth="1"/>
    <col min="759" max="770" width="3.75" style="19" customWidth="1"/>
    <col min="771" max="771" width="4" style="19" customWidth="1"/>
    <col min="772" max="772" width="3.75" style="19" customWidth="1"/>
    <col min="773" max="774" width="4" style="19" customWidth="1"/>
    <col min="775" max="776" width="3.75" style="19" customWidth="1"/>
    <col min="777" max="777" width="5.75" style="19" customWidth="1"/>
    <col min="778" max="778" width="4.875" style="19" customWidth="1"/>
    <col min="779" max="779" width="0.375" style="19" customWidth="1"/>
    <col min="780" max="1011" width="9" style="19"/>
    <col min="1012" max="1012" width="3.875" style="19" customWidth="1"/>
    <col min="1013" max="1013" width="13.25" style="19" customWidth="1"/>
    <col min="1014" max="1014" width="4" style="19" customWidth="1"/>
    <col min="1015" max="1026" width="3.75" style="19" customWidth="1"/>
    <col min="1027" max="1027" width="4" style="19" customWidth="1"/>
    <col min="1028" max="1028" width="3.75" style="19" customWidth="1"/>
    <col min="1029" max="1030" width="4" style="19" customWidth="1"/>
    <col min="1031" max="1032" width="3.75" style="19" customWidth="1"/>
    <col min="1033" max="1033" width="5.75" style="19" customWidth="1"/>
    <col min="1034" max="1034" width="4.875" style="19" customWidth="1"/>
    <col min="1035" max="1035" width="0.375" style="19" customWidth="1"/>
    <col min="1036" max="1267" width="9" style="19"/>
    <col min="1268" max="1268" width="3.875" style="19" customWidth="1"/>
    <col min="1269" max="1269" width="13.25" style="19" customWidth="1"/>
    <col min="1270" max="1270" width="4" style="19" customWidth="1"/>
    <col min="1271" max="1282" width="3.75" style="19" customWidth="1"/>
    <col min="1283" max="1283" width="4" style="19" customWidth="1"/>
    <col min="1284" max="1284" width="3.75" style="19" customWidth="1"/>
    <col min="1285" max="1286" width="4" style="19" customWidth="1"/>
    <col min="1287" max="1288" width="3.75" style="19" customWidth="1"/>
    <col min="1289" max="1289" width="5.75" style="19" customWidth="1"/>
    <col min="1290" max="1290" width="4.875" style="19" customWidth="1"/>
    <col min="1291" max="1291" width="0.375" style="19" customWidth="1"/>
    <col min="1292" max="1523" width="9" style="19"/>
    <col min="1524" max="1524" width="3.875" style="19" customWidth="1"/>
    <col min="1525" max="1525" width="13.25" style="19" customWidth="1"/>
    <col min="1526" max="1526" width="4" style="19" customWidth="1"/>
    <col min="1527" max="1538" width="3.75" style="19" customWidth="1"/>
    <col min="1539" max="1539" width="4" style="19" customWidth="1"/>
    <col min="1540" max="1540" width="3.75" style="19" customWidth="1"/>
    <col min="1541" max="1542" width="4" style="19" customWidth="1"/>
    <col min="1543" max="1544" width="3.75" style="19" customWidth="1"/>
    <col min="1545" max="1545" width="5.75" style="19" customWidth="1"/>
    <col min="1546" max="1546" width="4.875" style="19" customWidth="1"/>
    <col min="1547" max="1547" width="0.375" style="19" customWidth="1"/>
    <col min="1548" max="1779" width="9" style="19"/>
    <col min="1780" max="1780" width="3.875" style="19" customWidth="1"/>
    <col min="1781" max="1781" width="13.25" style="19" customWidth="1"/>
    <col min="1782" max="1782" width="4" style="19" customWidth="1"/>
    <col min="1783" max="1794" width="3.75" style="19" customWidth="1"/>
    <col min="1795" max="1795" width="4" style="19" customWidth="1"/>
    <col min="1796" max="1796" width="3.75" style="19" customWidth="1"/>
    <col min="1797" max="1798" width="4" style="19" customWidth="1"/>
    <col min="1799" max="1800" width="3.75" style="19" customWidth="1"/>
    <col min="1801" max="1801" width="5.75" style="19" customWidth="1"/>
    <col min="1802" max="1802" width="4.875" style="19" customWidth="1"/>
    <col min="1803" max="1803" width="0.375" style="19" customWidth="1"/>
    <col min="1804" max="2035" width="9" style="19"/>
    <col min="2036" max="2036" width="3.875" style="19" customWidth="1"/>
    <col min="2037" max="2037" width="13.25" style="19" customWidth="1"/>
    <col min="2038" max="2038" width="4" style="19" customWidth="1"/>
    <col min="2039" max="2050" width="3.75" style="19" customWidth="1"/>
    <col min="2051" max="2051" width="4" style="19" customWidth="1"/>
    <col min="2052" max="2052" width="3.75" style="19" customWidth="1"/>
    <col min="2053" max="2054" width="4" style="19" customWidth="1"/>
    <col min="2055" max="2056" width="3.75" style="19" customWidth="1"/>
    <col min="2057" max="2057" width="5.75" style="19" customWidth="1"/>
    <col min="2058" max="2058" width="4.875" style="19" customWidth="1"/>
    <col min="2059" max="2059" width="0.375" style="19" customWidth="1"/>
    <col min="2060" max="2291" width="9" style="19"/>
    <col min="2292" max="2292" width="3.875" style="19" customWidth="1"/>
    <col min="2293" max="2293" width="13.25" style="19" customWidth="1"/>
    <col min="2294" max="2294" width="4" style="19" customWidth="1"/>
    <col min="2295" max="2306" width="3.75" style="19" customWidth="1"/>
    <col min="2307" max="2307" width="4" style="19" customWidth="1"/>
    <col min="2308" max="2308" width="3.75" style="19" customWidth="1"/>
    <col min="2309" max="2310" width="4" style="19" customWidth="1"/>
    <col min="2311" max="2312" width="3.75" style="19" customWidth="1"/>
    <col min="2313" max="2313" width="5.75" style="19" customWidth="1"/>
    <col min="2314" max="2314" width="4.875" style="19" customWidth="1"/>
    <col min="2315" max="2315" width="0.375" style="19" customWidth="1"/>
    <col min="2316" max="2547" width="9" style="19"/>
    <col min="2548" max="2548" width="3.875" style="19" customWidth="1"/>
    <col min="2549" max="2549" width="13.25" style="19" customWidth="1"/>
    <col min="2550" max="2550" width="4" style="19" customWidth="1"/>
    <col min="2551" max="2562" width="3.75" style="19" customWidth="1"/>
    <col min="2563" max="2563" width="4" style="19" customWidth="1"/>
    <col min="2564" max="2564" width="3.75" style="19" customWidth="1"/>
    <col min="2565" max="2566" width="4" style="19" customWidth="1"/>
    <col min="2567" max="2568" width="3.75" style="19" customWidth="1"/>
    <col min="2569" max="2569" width="5.75" style="19" customWidth="1"/>
    <col min="2570" max="2570" width="4.875" style="19" customWidth="1"/>
    <col min="2571" max="2571" width="0.375" style="19" customWidth="1"/>
    <col min="2572" max="2803" width="9" style="19"/>
    <col min="2804" max="2804" width="3.875" style="19" customWidth="1"/>
    <col min="2805" max="2805" width="13.25" style="19" customWidth="1"/>
    <col min="2806" max="2806" width="4" style="19" customWidth="1"/>
    <col min="2807" max="2818" width="3.75" style="19" customWidth="1"/>
    <col min="2819" max="2819" width="4" style="19" customWidth="1"/>
    <col min="2820" max="2820" width="3.75" style="19" customWidth="1"/>
    <col min="2821" max="2822" width="4" style="19" customWidth="1"/>
    <col min="2823" max="2824" width="3.75" style="19" customWidth="1"/>
    <col min="2825" max="2825" width="5.75" style="19" customWidth="1"/>
    <col min="2826" max="2826" width="4.875" style="19" customWidth="1"/>
    <col min="2827" max="2827" width="0.375" style="19" customWidth="1"/>
    <col min="2828" max="3059" width="9" style="19"/>
    <col min="3060" max="3060" width="3.875" style="19" customWidth="1"/>
    <col min="3061" max="3061" width="13.25" style="19" customWidth="1"/>
    <col min="3062" max="3062" width="4" style="19" customWidth="1"/>
    <col min="3063" max="3074" width="3.75" style="19" customWidth="1"/>
    <col min="3075" max="3075" width="4" style="19" customWidth="1"/>
    <col min="3076" max="3076" width="3.75" style="19" customWidth="1"/>
    <col min="3077" max="3078" width="4" style="19" customWidth="1"/>
    <col min="3079" max="3080" width="3.75" style="19" customWidth="1"/>
    <col min="3081" max="3081" width="5.75" style="19" customWidth="1"/>
    <col min="3082" max="3082" width="4.875" style="19" customWidth="1"/>
    <col min="3083" max="3083" width="0.375" style="19" customWidth="1"/>
    <col min="3084" max="3315" width="9" style="19"/>
    <col min="3316" max="3316" width="3.875" style="19" customWidth="1"/>
    <col min="3317" max="3317" width="13.25" style="19" customWidth="1"/>
    <col min="3318" max="3318" width="4" style="19" customWidth="1"/>
    <col min="3319" max="3330" width="3.75" style="19" customWidth="1"/>
    <col min="3331" max="3331" width="4" style="19" customWidth="1"/>
    <col min="3332" max="3332" width="3.75" style="19" customWidth="1"/>
    <col min="3333" max="3334" width="4" style="19" customWidth="1"/>
    <col min="3335" max="3336" width="3.75" style="19" customWidth="1"/>
    <col min="3337" max="3337" width="5.75" style="19" customWidth="1"/>
    <col min="3338" max="3338" width="4.875" style="19" customWidth="1"/>
    <col min="3339" max="3339" width="0.375" style="19" customWidth="1"/>
    <col min="3340" max="3571" width="9" style="19"/>
    <col min="3572" max="3572" width="3.875" style="19" customWidth="1"/>
    <col min="3573" max="3573" width="13.25" style="19" customWidth="1"/>
    <col min="3574" max="3574" width="4" style="19" customWidth="1"/>
    <col min="3575" max="3586" width="3.75" style="19" customWidth="1"/>
    <col min="3587" max="3587" width="4" style="19" customWidth="1"/>
    <col min="3588" max="3588" width="3.75" style="19" customWidth="1"/>
    <col min="3589" max="3590" width="4" style="19" customWidth="1"/>
    <col min="3591" max="3592" width="3.75" style="19" customWidth="1"/>
    <col min="3593" max="3593" width="5.75" style="19" customWidth="1"/>
    <col min="3594" max="3594" width="4.875" style="19" customWidth="1"/>
    <col min="3595" max="3595" width="0.375" style="19" customWidth="1"/>
    <col min="3596" max="3827" width="9" style="19"/>
    <col min="3828" max="3828" width="3.875" style="19" customWidth="1"/>
    <col min="3829" max="3829" width="13.25" style="19" customWidth="1"/>
    <col min="3830" max="3830" width="4" style="19" customWidth="1"/>
    <col min="3831" max="3842" width="3.75" style="19" customWidth="1"/>
    <col min="3843" max="3843" width="4" style="19" customWidth="1"/>
    <col min="3844" max="3844" width="3.75" style="19" customWidth="1"/>
    <col min="3845" max="3846" width="4" style="19" customWidth="1"/>
    <col min="3847" max="3848" width="3.75" style="19" customWidth="1"/>
    <col min="3849" max="3849" width="5.75" style="19" customWidth="1"/>
    <col min="3850" max="3850" width="4.875" style="19" customWidth="1"/>
    <col min="3851" max="3851" width="0.375" style="19" customWidth="1"/>
    <col min="3852" max="4083" width="9" style="19"/>
    <col min="4084" max="4084" width="3.875" style="19" customWidth="1"/>
    <col min="4085" max="4085" width="13.25" style="19" customWidth="1"/>
    <col min="4086" max="4086" width="4" style="19" customWidth="1"/>
    <col min="4087" max="4098" width="3.75" style="19" customWidth="1"/>
    <col min="4099" max="4099" width="4" style="19" customWidth="1"/>
    <col min="4100" max="4100" width="3.75" style="19" customWidth="1"/>
    <col min="4101" max="4102" width="4" style="19" customWidth="1"/>
    <col min="4103" max="4104" width="3.75" style="19" customWidth="1"/>
    <col min="4105" max="4105" width="5.75" style="19" customWidth="1"/>
    <col min="4106" max="4106" width="4.875" style="19" customWidth="1"/>
    <col min="4107" max="4107" width="0.375" style="19" customWidth="1"/>
    <col min="4108" max="4339" width="9" style="19"/>
    <col min="4340" max="4340" width="3.875" style="19" customWidth="1"/>
    <col min="4341" max="4341" width="13.25" style="19" customWidth="1"/>
    <col min="4342" max="4342" width="4" style="19" customWidth="1"/>
    <col min="4343" max="4354" width="3.75" style="19" customWidth="1"/>
    <col min="4355" max="4355" width="4" style="19" customWidth="1"/>
    <col min="4356" max="4356" width="3.75" style="19" customWidth="1"/>
    <col min="4357" max="4358" width="4" style="19" customWidth="1"/>
    <col min="4359" max="4360" width="3.75" style="19" customWidth="1"/>
    <col min="4361" max="4361" width="5.75" style="19" customWidth="1"/>
    <col min="4362" max="4362" width="4.875" style="19" customWidth="1"/>
    <col min="4363" max="4363" width="0.375" style="19" customWidth="1"/>
    <col min="4364" max="4595" width="9" style="19"/>
    <col min="4596" max="4596" width="3.875" style="19" customWidth="1"/>
    <col min="4597" max="4597" width="13.25" style="19" customWidth="1"/>
    <col min="4598" max="4598" width="4" style="19" customWidth="1"/>
    <col min="4599" max="4610" width="3.75" style="19" customWidth="1"/>
    <col min="4611" max="4611" width="4" style="19" customWidth="1"/>
    <col min="4612" max="4612" width="3.75" style="19" customWidth="1"/>
    <col min="4613" max="4614" width="4" style="19" customWidth="1"/>
    <col min="4615" max="4616" width="3.75" style="19" customWidth="1"/>
    <col min="4617" max="4617" width="5.75" style="19" customWidth="1"/>
    <col min="4618" max="4618" width="4.875" style="19" customWidth="1"/>
    <col min="4619" max="4619" width="0.375" style="19" customWidth="1"/>
    <col min="4620" max="4851" width="9" style="19"/>
    <col min="4852" max="4852" width="3.875" style="19" customWidth="1"/>
    <col min="4853" max="4853" width="13.25" style="19" customWidth="1"/>
    <col min="4854" max="4854" width="4" style="19" customWidth="1"/>
    <col min="4855" max="4866" width="3.75" style="19" customWidth="1"/>
    <col min="4867" max="4867" width="4" style="19" customWidth="1"/>
    <col min="4868" max="4868" width="3.75" style="19" customWidth="1"/>
    <col min="4869" max="4870" width="4" style="19" customWidth="1"/>
    <col min="4871" max="4872" width="3.75" style="19" customWidth="1"/>
    <col min="4873" max="4873" width="5.75" style="19" customWidth="1"/>
    <col min="4874" max="4874" width="4.875" style="19" customWidth="1"/>
    <col min="4875" max="4875" width="0.375" style="19" customWidth="1"/>
    <col min="4876" max="5107" width="9" style="19"/>
    <col min="5108" max="5108" width="3.875" style="19" customWidth="1"/>
    <col min="5109" max="5109" width="13.25" style="19" customWidth="1"/>
    <col min="5110" max="5110" width="4" style="19" customWidth="1"/>
    <col min="5111" max="5122" width="3.75" style="19" customWidth="1"/>
    <col min="5123" max="5123" width="4" style="19" customWidth="1"/>
    <col min="5124" max="5124" width="3.75" style="19" customWidth="1"/>
    <col min="5125" max="5126" width="4" style="19" customWidth="1"/>
    <col min="5127" max="5128" width="3.75" style="19" customWidth="1"/>
    <col min="5129" max="5129" width="5.75" style="19" customWidth="1"/>
    <col min="5130" max="5130" width="4.875" style="19" customWidth="1"/>
    <col min="5131" max="5131" width="0.375" style="19" customWidth="1"/>
    <col min="5132" max="5363" width="9" style="19"/>
    <col min="5364" max="5364" width="3.875" style="19" customWidth="1"/>
    <col min="5365" max="5365" width="13.25" style="19" customWidth="1"/>
    <col min="5366" max="5366" width="4" style="19" customWidth="1"/>
    <col min="5367" max="5378" width="3.75" style="19" customWidth="1"/>
    <col min="5379" max="5379" width="4" style="19" customWidth="1"/>
    <col min="5380" max="5380" width="3.75" style="19" customWidth="1"/>
    <col min="5381" max="5382" width="4" style="19" customWidth="1"/>
    <col min="5383" max="5384" width="3.75" style="19" customWidth="1"/>
    <col min="5385" max="5385" width="5.75" style="19" customWidth="1"/>
    <col min="5386" max="5386" width="4.875" style="19" customWidth="1"/>
    <col min="5387" max="5387" width="0.375" style="19" customWidth="1"/>
    <col min="5388" max="5619" width="9" style="19"/>
    <col min="5620" max="5620" width="3.875" style="19" customWidth="1"/>
    <col min="5621" max="5621" width="13.25" style="19" customWidth="1"/>
    <col min="5622" max="5622" width="4" style="19" customWidth="1"/>
    <col min="5623" max="5634" width="3.75" style="19" customWidth="1"/>
    <col min="5635" max="5635" width="4" style="19" customWidth="1"/>
    <col min="5636" max="5636" width="3.75" style="19" customWidth="1"/>
    <col min="5637" max="5638" width="4" style="19" customWidth="1"/>
    <col min="5639" max="5640" width="3.75" style="19" customWidth="1"/>
    <col min="5641" max="5641" width="5.75" style="19" customWidth="1"/>
    <col min="5642" max="5642" width="4.875" style="19" customWidth="1"/>
    <col min="5643" max="5643" width="0.375" style="19" customWidth="1"/>
    <col min="5644" max="5875" width="9" style="19"/>
    <col min="5876" max="5876" width="3.875" style="19" customWidth="1"/>
    <col min="5877" max="5877" width="13.25" style="19" customWidth="1"/>
    <col min="5878" max="5878" width="4" style="19" customWidth="1"/>
    <col min="5879" max="5890" width="3.75" style="19" customWidth="1"/>
    <col min="5891" max="5891" width="4" style="19" customWidth="1"/>
    <col min="5892" max="5892" width="3.75" style="19" customWidth="1"/>
    <col min="5893" max="5894" width="4" style="19" customWidth="1"/>
    <col min="5895" max="5896" width="3.75" style="19" customWidth="1"/>
    <col min="5897" max="5897" width="5.75" style="19" customWidth="1"/>
    <col min="5898" max="5898" width="4.875" style="19" customWidth="1"/>
    <col min="5899" max="5899" width="0.375" style="19" customWidth="1"/>
    <col min="5900" max="6131" width="9" style="19"/>
    <col min="6132" max="6132" width="3.875" style="19" customWidth="1"/>
    <col min="6133" max="6133" width="13.25" style="19" customWidth="1"/>
    <col min="6134" max="6134" width="4" style="19" customWidth="1"/>
    <col min="6135" max="6146" width="3.75" style="19" customWidth="1"/>
    <col min="6147" max="6147" width="4" style="19" customWidth="1"/>
    <col min="6148" max="6148" width="3.75" style="19" customWidth="1"/>
    <col min="6149" max="6150" width="4" style="19" customWidth="1"/>
    <col min="6151" max="6152" width="3.75" style="19" customWidth="1"/>
    <col min="6153" max="6153" width="5.75" style="19" customWidth="1"/>
    <col min="6154" max="6154" width="4.875" style="19" customWidth="1"/>
    <col min="6155" max="6155" width="0.375" style="19" customWidth="1"/>
    <col min="6156" max="6387" width="9" style="19"/>
    <col min="6388" max="6388" width="3.875" style="19" customWidth="1"/>
    <col min="6389" max="6389" width="13.25" style="19" customWidth="1"/>
    <col min="6390" max="6390" width="4" style="19" customWidth="1"/>
    <col min="6391" max="6402" width="3.75" style="19" customWidth="1"/>
    <col min="6403" max="6403" width="4" style="19" customWidth="1"/>
    <col min="6404" max="6404" width="3.75" style="19" customWidth="1"/>
    <col min="6405" max="6406" width="4" style="19" customWidth="1"/>
    <col min="6407" max="6408" width="3.75" style="19" customWidth="1"/>
    <col min="6409" max="6409" width="5.75" style="19" customWidth="1"/>
    <col min="6410" max="6410" width="4.875" style="19" customWidth="1"/>
    <col min="6411" max="6411" width="0.375" style="19" customWidth="1"/>
    <col min="6412" max="6643" width="9" style="19"/>
    <col min="6644" max="6644" width="3.875" style="19" customWidth="1"/>
    <col min="6645" max="6645" width="13.25" style="19" customWidth="1"/>
    <col min="6646" max="6646" width="4" style="19" customWidth="1"/>
    <col min="6647" max="6658" width="3.75" style="19" customWidth="1"/>
    <col min="6659" max="6659" width="4" style="19" customWidth="1"/>
    <col min="6660" max="6660" width="3.75" style="19" customWidth="1"/>
    <col min="6661" max="6662" width="4" style="19" customWidth="1"/>
    <col min="6663" max="6664" width="3.75" style="19" customWidth="1"/>
    <col min="6665" max="6665" width="5.75" style="19" customWidth="1"/>
    <col min="6666" max="6666" width="4.875" style="19" customWidth="1"/>
    <col min="6667" max="6667" width="0.375" style="19" customWidth="1"/>
    <col min="6668" max="6899" width="9" style="19"/>
    <col min="6900" max="6900" width="3.875" style="19" customWidth="1"/>
    <col min="6901" max="6901" width="13.25" style="19" customWidth="1"/>
    <col min="6902" max="6902" width="4" style="19" customWidth="1"/>
    <col min="6903" max="6914" width="3.75" style="19" customWidth="1"/>
    <col min="6915" max="6915" width="4" style="19" customWidth="1"/>
    <col min="6916" max="6916" width="3.75" style="19" customWidth="1"/>
    <col min="6917" max="6918" width="4" style="19" customWidth="1"/>
    <col min="6919" max="6920" width="3.75" style="19" customWidth="1"/>
    <col min="6921" max="6921" width="5.75" style="19" customWidth="1"/>
    <col min="6922" max="6922" width="4.875" style="19" customWidth="1"/>
    <col min="6923" max="6923" width="0.375" style="19" customWidth="1"/>
    <col min="6924" max="7155" width="9" style="19"/>
    <col min="7156" max="7156" width="3.875" style="19" customWidth="1"/>
    <col min="7157" max="7157" width="13.25" style="19" customWidth="1"/>
    <col min="7158" max="7158" width="4" style="19" customWidth="1"/>
    <col min="7159" max="7170" width="3.75" style="19" customWidth="1"/>
    <col min="7171" max="7171" width="4" style="19" customWidth="1"/>
    <col min="7172" max="7172" width="3.75" style="19" customWidth="1"/>
    <col min="7173" max="7174" width="4" style="19" customWidth="1"/>
    <col min="7175" max="7176" width="3.75" style="19" customWidth="1"/>
    <col min="7177" max="7177" width="5.75" style="19" customWidth="1"/>
    <col min="7178" max="7178" width="4.875" style="19" customWidth="1"/>
    <col min="7179" max="7179" width="0.375" style="19" customWidth="1"/>
    <col min="7180" max="7411" width="9" style="19"/>
    <col min="7412" max="7412" width="3.875" style="19" customWidth="1"/>
    <col min="7413" max="7413" width="13.25" style="19" customWidth="1"/>
    <col min="7414" max="7414" width="4" style="19" customWidth="1"/>
    <col min="7415" max="7426" width="3.75" style="19" customWidth="1"/>
    <col min="7427" max="7427" width="4" style="19" customWidth="1"/>
    <col min="7428" max="7428" width="3.75" style="19" customWidth="1"/>
    <col min="7429" max="7430" width="4" style="19" customWidth="1"/>
    <col min="7431" max="7432" width="3.75" style="19" customWidth="1"/>
    <col min="7433" max="7433" width="5.75" style="19" customWidth="1"/>
    <col min="7434" max="7434" width="4.875" style="19" customWidth="1"/>
    <col min="7435" max="7435" width="0.375" style="19" customWidth="1"/>
    <col min="7436" max="7667" width="9" style="19"/>
    <col min="7668" max="7668" width="3.875" style="19" customWidth="1"/>
    <col min="7669" max="7669" width="13.25" style="19" customWidth="1"/>
    <col min="7670" max="7670" width="4" style="19" customWidth="1"/>
    <col min="7671" max="7682" width="3.75" style="19" customWidth="1"/>
    <col min="7683" max="7683" width="4" style="19" customWidth="1"/>
    <col min="7684" max="7684" width="3.75" style="19" customWidth="1"/>
    <col min="7685" max="7686" width="4" style="19" customWidth="1"/>
    <col min="7687" max="7688" width="3.75" style="19" customWidth="1"/>
    <col min="7689" max="7689" width="5.75" style="19" customWidth="1"/>
    <col min="7690" max="7690" width="4.875" style="19" customWidth="1"/>
    <col min="7691" max="7691" width="0.375" style="19" customWidth="1"/>
    <col min="7692" max="7923" width="9" style="19"/>
    <col min="7924" max="7924" width="3.875" style="19" customWidth="1"/>
    <col min="7925" max="7925" width="13.25" style="19" customWidth="1"/>
    <col min="7926" max="7926" width="4" style="19" customWidth="1"/>
    <col min="7927" max="7938" width="3.75" style="19" customWidth="1"/>
    <col min="7939" max="7939" width="4" style="19" customWidth="1"/>
    <col min="7940" max="7940" width="3.75" style="19" customWidth="1"/>
    <col min="7941" max="7942" width="4" style="19" customWidth="1"/>
    <col min="7943" max="7944" width="3.75" style="19" customWidth="1"/>
    <col min="7945" max="7945" width="5.75" style="19" customWidth="1"/>
    <col min="7946" max="7946" width="4.875" style="19" customWidth="1"/>
    <col min="7947" max="7947" width="0.375" style="19" customWidth="1"/>
    <col min="7948" max="8179" width="9" style="19"/>
    <col min="8180" max="8180" width="3.875" style="19" customWidth="1"/>
    <col min="8181" max="8181" width="13.25" style="19" customWidth="1"/>
    <col min="8182" max="8182" width="4" style="19" customWidth="1"/>
    <col min="8183" max="8194" width="3.75" style="19" customWidth="1"/>
    <col min="8195" max="8195" width="4" style="19" customWidth="1"/>
    <col min="8196" max="8196" width="3.75" style="19" customWidth="1"/>
    <col min="8197" max="8198" width="4" style="19" customWidth="1"/>
    <col min="8199" max="8200" width="3.75" style="19" customWidth="1"/>
    <col min="8201" max="8201" width="5.75" style="19" customWidth="1"/>
    <col min="8202" max="8202" width="4.875" style="19" customWidth="1"/>
    <col min="8203" max="8203" width="0.375" style="19" customWidth="1"/>
    <col min="8204" max="8435" width="9" style="19"/>
    <col min="8436" max="8436" width="3.875" style="19" customWidth="1"/>
    <col min="8437" max="8437" width="13.25" style="19" customWidth="1"/>
    <col min="8438" max="8438" width="4" style="19" customWidth="1"/>
    <col min="8439" max="8450" width="3.75" style="19" customWidth="1"/>
    <col min="8451" max="8451" width="4" style="19" customWidth="1"/>
    <col min="8452" max="8452" width="3.75" style="19" customWidth="1"/>
    <col min="8453" max="8454" width="4" style="19" customWidth="1"/>
    <col min="8455" max="8456" width="3.75" style="19" customWidth="1"/>
    <col min="8457" max="8457" width="5.75" style="19" customWidth="1"/>
    <col min="8458" max="8458" width="4.875" style="19" customWidth="1"/>
    <col min="8459" max="8459" width="0.375" style="19" customWidth="1"/>
    <col min="8460" max="8691" width="9" style="19"/>
    <col min="8692" max="8692" width="3.875" style="19" customWidth="1"/>
    <col min="8693" max="8693" width="13.25" style="19" customWidth="1"/>
    <col min="8694" max="8694" width="4" style="19" customWidth="1"/>
    <col min="8695" max="8706" width="3.75" style="19" customWidth="1"/>
    <col min="8707" max="8707" width="4" style="19" customWidth="1"/>
    <col min="8708" max="8708" width="3.75" style="19" customWidth="1"/>
    <col min="8709" max="8710" width="4" style="19" customWidth="1"/>
    <col min="8711" max="8712" width="3.75" style="19" customWidth="1"/>
    <col min="8713" max="8713" width="5.75" style="19" customWidth="1"/>
    <col min="8714" max="8714" width="4.875" style="19" customWidth="1"/>
    <col min="8715" max="8715" width="0.375" style="19" customWidth="1"/>
    <col min="8716" max="8947" width="9" style="19"/>
    <col min="8948" max="8948" width="3.875" style="19" customWidth="1"/>
    <col min="8949" max="8949" width="13.25" style="19" customWidth="1"/>
    <col min="8950" max="8950" width="4" style="19" customWidth="1"/>
    <col min="8951" max="8962" width="3.75" style="19" customWidth="1"/>
    <col min="8963" max="8963" width="4" style="19" customWidth="1"/>
    <col min="8964" max="8964" width="3.75" style="19" customWidth="1"/>
    <col min="8965" max="8966" width="4" style="19" customWidth="1"/>
    <col min="8967" max="8968" width="3.75" style="19" customWidth="1"/>
    <col min="8969" max="8969" width="5.75" style="19" customWidth="1"/>
    <col min="8970" max="8970" width="4.875" style="19" customWidth="1"/>
    <col min="8971" max="8971" width="0.375" style="19" customWidth="1"/>
    <col min="8972" max="9203" width="9" style="19"/>
    <col min="9204" max="9204" width="3.875" style="19" customWidth="1"/>
    <col min="9205" max="9205" width="13.25" style="19" customWidth="1"/>
    <col min="9206" max="9206" width="4" style="19" customWidth="1"/>
    <col min="9207" max="9218" width="3.75" style="19" customWidth="1"/>
    <col min="9219" max="9219" width="4" style="19" customWidth="1"/>
    <col min="9220" max="9220" width="3.75" style="19" customWidth="1"/>
    <col min="9221" max="9222" width="4" style="19" customWidth="1"/>
    <col min="9223" max="9224" width="3.75" style="19" customWidth="1"/>
    <col min="9225" max="9225" width="5.75" style="19" customWidth="1"/>
    <col min="9226" max="9226" width="4.875" style="19" customWidth="1"/>
    <col min="9227" max="9227" width="0.375" style="19" customWidth="1"/>
    <col min="9228" max="9459" width="9" style="19"/>
    <col min="9460" max="9460" width="3.875" style="19" customWidth="1"/>
    <col min="9461" max="9461" width="13.25" style="19" customWidth="1"/>
    <col min="9462" max="9462" width="4" style="19" customWidth="1"/>
    <col min="9463" max="9474" width="3.75" style="19" customWidth="1"/>
    <col min="9475" max="9475" width="4" style="19" customWidth="1"/>
    <col min="9476" max="9476" width="3.75" style="19" customWidth="1"/>
    <col min="9477" max="9478" width="4" style="19" customWidth="1"/>
    <col min="9479" max="9480" width="3.75" style="19" customWidth="1"/>
    <col min="9481" max="9481" width="5.75" style="19" customWidth="1"/>
    <col min="9482" max="9482" width="4.875" style="19" customWidth="1"/>
    <col min="9483" max="9483" width="0.375" style="19" customWidth="1"/>
    <col min="9484" max="9715" width="9" style="19"/>
    <col min="9716" max="9716" width="3.875" style="19" customWidth="1"/>
    <col min="9717" max="9717" width="13.25" style="19" customWidth="1"/>
    <col min="9718" max="9718" width="4" style="19" customWidth="1"/>
    <col min="9719" max="9730" width="3.75" style="19" customWidth="1"/>
    <col min="9731" max="9731" width="4" style="19" customWidth="1"/>
    <col min="9732" max="9732" width="3.75" style="19" customWidth="1"/>
    <col min="9733" max="9734" width="4" style="19" customWidth="1"/>
    <col min="9735" max="9736" width="3.75" style="19" customWidth="1"/>
    <col min="9737" max="9737" width="5.75" style="19" customWidth="1"/>
    <col min="9738" max="9738" width="4.875" style="19" customWidth="1"/>
    <col min="9739" max="9739" width="0.375" style="19" customWidth="1"/>
    <col min="9740" max="9971" width="9" style="19"/>
    <col min="9972" max="9972" width="3.875" style="19" customWidth="1"/>
    <col min="9973" max="9973" width="13.25" style="19" customWidth="1"/>
    <col min="9974" max="9974" width="4" style="19" customWidth="1"/>
    <col min="9975" max="9986" width="3.75" style="19" customWidth="1"/>
    <col min="9987" max="9987" width="4" style="19" customWidth="1"/>
    <col min="9988" max="9988" width="3.75" style="19" customWidth="1"/>
    <col min="9989" max="9990" width="4" style="19" customWidth="1"/>
    <col min="9991" max="9992" width="3.75" style="19" customWidth="1"/>
    <col min="9993" max="9993" width="5.75" style="19" customWidth="1"/>
    <col min="9994" max="9994" width="4.875" style="19" customWidth="1"/>
    <col min="9995" max="9995" width="0.375" style="19" customWidth="1"/>
    <col min="9996" max="10227" width="9" style="19"/>
    <col min="10228" max="10228" width="3.875" style="19" customWidth="1"/>
    <col min="10229" max="10229" width="13.25" style="19" customWidth="1"/>
    <col min="10230" max="10230" width="4" style="19" customWidth="1"/>
    <col min="10231" max="10242" width="3.75" style="19" customWidth="1"/>
    <col min="10243" max="10243" width="4" style="19" customWidth="1"/>
    <col min="10244" max="10244" width="3.75" style="19" customWidth="1"/>
    <col min="10245" max="10246" width="4" style="19" customWidth="1"/>
    <col min="10247" max="10248" width="3.75" style="19" customWidth="1"/>
    <col min="10249" max="10249" width="5.75" style="19" customWidth="1"/>
    <col min="10250" max="10250" width="4.875" style="19" customWidth="1"/>
    <col min="10251" max="10251" width="0.375" style="19" customWidth="1"/>
    <col min="10252" max="10483" width="9" style="19"/>
    <col min="10484" max="10484" width="3.875" style="19" customWidth="1"/>
    <col min="10485" max="10485" width="13.25" style="19" customWidth="1"/>
    <col min="10486" max="10486" width="4" style="19" customWidth="1"/>
    <col min="10487" max="10498" width="3.75" style="19" customWidth="1"/>
    <col min="10499" max="10499" width="4" style="19" customWidth="1"/>
    <col min="10500" max="10500" width="3.75" style="19" customWidth="1"/>
    <col min="10501" max="10502" width="4" style="19" customWidth="1"/>
    <col min="10503" max="10504" width="3.75" style="19" customWidth="1"/>
    <col min="10505" max="10505" width="5.75" style="19" customWidth="1"/>
    <col min="10506" max="10506" width="4.875" style="19" customWidth="1"/>
    <col min="10507" max="10507" width="0.375" style="19" customWidth="1"/>
    <col min="10508" max="10739" width="9" style="19"/>
    <col min="10740" max="10740" width="3.875" style="19" customWidth="1"/>
    <col min="10741" max="10741" width="13.25" style="19" customWidth="1"/>
    <col min="10742" max="10742" width="4" style="19" customWidth="1"/>
    <col min="10743" max="10754" width="3.75" style="19" customWidth="1"/>
    <col min="10755" max="10755" width="4" style="19" customWidth="1"/>
    <col min="10756" max="10756" width="3.75" style="19" customWidth="1"/>
    <col min="10757" max="10758" width="4" style="19" customWidth="1"/>
    <col min="10759" max="10760" width="3.75" style="19" customWidth="1"/>
    <col min="10761" max="10761" width="5.75" style="19" customWidth="1"/>
    <col min="10762" max="10762" width="4.875" style="19" customWidth="1"/>
    <col min="10763" max="10763" width="0.375" style="19" customWidth="1"/>
    <col min="10764" max="10995" width="9" style="19"/>
    <col min="10996" max="10996" width="3.875" style="19" customWidth="1"/>
    <col min="10997" max="10997" width="13.25" style="19" customWidth="1"/>
    <col min="10998" max="10998" width="4" style="19" customWidth="1"/>
    <col min="10999" max="11010" width="3.75" style="19" customWidth="1"/>
    <col min="11011" max="11011" width="4" style="19" customWidth="1"/>
    <col min="11012" max="11012" width="3.75" style="19" customWidth="1"/>
    <col min="11013" max="11014" width="4" style="19" customWidth="1"/>
    <col min="11015" max="11016" width="3.75" style="19" customWidth="1"/>
    <col min="11017" max="11017" width="5.75" style="19" customWidth="1"/>
    <col min="11018" max="11018" width="4.875" style="19" customWidth="1"/>
    <col min="11019" max="11019" width="0.375" style="19" customWidth="1"/>
    <col min="11020" max="11251" width="9" style="19"/>
    <col min="11252" max="11252" width="3.875" style="19" customWidth="1"/>
    <col min="11253" max="11253" width="13.25" style="19" customWidth="1"/>
    <col min="11254" max="11254" width="4" style="19" customWidth="1"/>
    <col min="11255" max="11266" width="3.75" style="19" customWidth="1"/>
    <col min="11267" max="11267" width="4" style="19" customWidth="1"/>
    <col min="11268" max="11268" width="3.75" style="19" customWidth="1"/>
    <col min="11269" max="11270" width="4" style="19" customWidth="1"/>
    <col min="11271" max="11272" width="3.75" style="19" customWidth="1"/>
    <col min="11273" max="11273" width="5.75" style="19" customWidth="1"/>
    <col min="11274" max="11274" width="4.875" style="19" customWidth="1"/>
    <col min="11275" max="11275" width="0.375" style="19" customWidth="1"/>
    <col min="11276" max="11507" width="9" style="19"/>
    <col min="11508" max="11508" width="3.875" style="19" customWidth="1"/>
    <col min="11509" max="11509" width="13.25" style="19" customWidth="1"/>
    <col min="11510" max="11510" width="4" style="19" customWidth="1"/>
    <col min="11511" max="11522" width="3.75" style="19" customWidth="1"/>
    <col min="11523" max="11523" width="4" style="19" customWidth="1"/>
    <col min="11524" max="11524" width="3.75" style="19" customWidth="1"/>
    <col min="11525" max="11526" width="4" style="19" customWidth="1"/>
    <col min="11527" max="11528" width="3.75" style="19" customWidth="1"/>
    <col min="11529" max="11529" width="5.75" style="19" customWidth="1"/>
    <col min="11530" max="11530" width="4.875" style="19" customWidth="1"/>
    <col min="11531" max="11531" width="0.375" style="19" customWidth="1"/>
    <col min="11532" max="11763" width="9" style="19"/>
    <col min="11764" max="11764" width="3.875" style="19" customWidth="1"/>
    <col min="11765" max="11765" width="13.25" style="19" customWidth="1"/>
    <col min="11766" max="11766" width="4" style="19" customWidth="1"/>
    <col min="11767" max="11778" width="3.75" style="19" customWidth="1"/>
    <col min="11779" max="11779" width="4" style="19" customWidth="1"/>
    <col min="11780" max="11780" width="3.75" style="19" customWidth="1"/>
    <col min="11781" max="11782" width="4" style="19" customWidth="1"/>
    <col min="11783" max="11784" width="3.75" style="19" customWidth="1"/>
    <col min="11785" max="11785" width="5.75" style="19" customWidth="1"/>
    <col min="11786" max="11786" width="4.875" style="19" customWidth="1"/>
    <col min="11787" max="11787" width="0.375" style="19" customWidth="1"/>
    <col min="11788" max="12019" width="9" style="19"/>
    <col min="12020" max="12020" width="3.875" style="19" customWidth="1"/>
    <col min="12021" max="12021" width="13.25" style="19" customWidth="1"/>
    <col min="12022" max="12022" width="4" style="19" customWidth="1"/>
    <col min="12023" max="12034" width="3.75" style="19" customWidth="1"/>
    <col min="12035" max="12035" width="4" style="19" customWidth="1"/>
    <col min="12036" max="12036" width="3.75" style="19" customWidth="1"/>
    <col min="12037" max="12038" width="4" style="19" customWidth="1"/>
    <col min="12039" max="12040" width="3.75" style="19" customWidth="1"/>
    <col min="12041" max="12041" width="5.75" style="19" customWidth="1"/>
    <col min="12042" max="12042" width="4.875" style="19" customWidth="1"/>
    <col min="12043" max="12043" width="0.375" style="19" customWidth="1"/>
    <col min="12044" max="12275" width="9" style="19"/>
    <col min="12276" max="12276" width="3.875" style="19" customWidth="1"/>
    <col min="12277" max="12277" width="13.25" style="19" customWidth="1"/>
    <col min="12278" max="12278" width="4" style="19" customWidth="1"/>
    <col min="12279" max="12290" width="3.75" style="19" customWidth="1"/>
    <col min="12291" max="12291" width="4" style="19" customWidth="1"/>
    <col min="12292" max="12292" width="3.75" style="19" customWidth="1"/>
    <col min="12293" max="12294" width="4" style="19" customWidth="1"/>
    <col min="12295" max="12296" width="3.75" style="19" customWidth="1"/>
    <col min="12297" max="12297" width="5.75" style="19" customWidth="1"/>
    <col min="12298" max="12298" width="4.875" style="19" customWidth="1"/>
    <col min="12299" max="12299" width="0.375" style="19" customWidth="1"/>
    <col min="12300" max="12531" width="9" style="19"/>
    <col min="12532" max="12532" width="3.875" style="19" customWidth="1"/>
    <col min="12533" max="12533" width="13.25" style="19" customWidth="1"/>
    <col min="12534" max="12534" width="4" style="19" customWidth="1"/>
    <col min="12535" max="12546" width="3.75" style="19" customWidth="1"/>
    <col min="12547" max="12547" width="4" style="19" customWidth="1"/>
    <col min="12548" max="12548" width="3.75" style="19" customWidth="1"/>
    <col min="12549" max="12550" width="4" style="19" customWidth="1"/>
    <col min="12551" max="12552" width="3.75" style="19" customWidth="1"/>
    <col min="12553" max="12553" width="5.75" style="19" customWidth="1"/>
    <col min="12554" max="12554" width="4.875" style="19" customWidth="1"/>
    <col min="12555" max="12555" width="0.375" style="19" customWidth="1"/>
    <col min="12556" max="12787" width="9" style="19"/>
    <col min="12788" max="12788" width="3.875" style="19" customWidth="1"/>
    <col min="12789" max="12789" width="13.25" style="19" customWidth="1"/>
    <col min="12790" max="12790" width="4" style="19" customWidth="1"/>
    <col min="12791" max="12802" width="3.75" style="19" customWidth="1"/>
    <col min="12803" max="12803" width="4" style="19" customWidth="1"/>
    <col min="12804" max="12804" width="3.75" style="19" customWidth="1"/>
    <col min="12805" max="12806" width="4" style="19" customWidth="1"/>
    <col min="12807" max="12808" width="3.75" style="19" customWidth="1"/>
    <col min="12809" max="12809" width="5.75" style="19" customWidth="1"/>
    <col min="12810" max="12810" width="4.875" style="19" customWidth="1"/>
    <col min="12811" max="12811" width="0.375" style="19" customWidth="1"/>
    <col min="12812" max="13043" width="9" style="19"/>
    <col min="13044" max="13044" width="3.875" style="19" customWidth="1"/>
    <col min="13045" max="13045" width="13.25" style="19" customWidth="1"/>
    <col min="13046" max="13046" width="4" style="19" customWidth="1"/>
    <col min="13047" max="13058" width="3.75" style="19" customWidth="1"/>
    <col min="13059" max="13059" width="4" style="19" customWidth="1"/>
    <col min="13060" max="13060" width="3.75" style="19" customWidth="1"/>
    <col min="13061" max="13062" width="4" style="19" customWidth="1"/>
    <col min="13063" max="13064" width="3.75" style="19" customWidth="1"/>
    <col min="13065" max="13065" width="5.75" style="19" customWidth="1"/>
    <col min="13066" max="13066" width="4.875" style="19" customWidth="1"/>
    <col min="13067" max="13067" width="0.375" style="19" customWidth="1"/>
    <col min="13068" max="13299" width="9" style="19"/>
    <col min="13300" max="13300" width="3.875" style="19" customWidth="1"/>
    <col min="13301" max="13301" width="13.25" style="19" customWidth="1"/>
    <col min="13302" max="13302" width="4" style="19" customWidth="1"/>
    <col min="13303" max="13314" width="3.75" style="19" customWidth="1"/>
    <col min="13315" max="13315" width="4" style="19" customWidth="1"/>
    <col min="13316" max="13316" width="3.75" style="19" customWidth="1"/>
    <col min="13317" max="13318" width="4" style="19" customWidth="1"/>
    <col min="13319" max="13320" width="3.75" style="19" customWidth="1"/>
    <col min="13321" max="13321" width="5.75" style="19" customWidth="1"/>
    <col min="13322" max="13322" width="4.875" style="19" customWidth="1"/>
    <col min="13323" max="13323" width="0.375" style="19" customWidth="1"/>
    <col min="13324" max="13555" width="9" style="19"/>
    <col min="13556" max="13556" width="3.875" style="19" customWidth="1"/>
    <col min="13557" max="13557" width="13.25" style="19" customWidth="1"/>
    <col min="13558" max="13558" width="4" style="19" customWidth="1"/>
    <col min="13559" max="13570" width="3.75" style="19" customWidth="1"/>
    <col min="13571" max="13571" width="4" style="19" customWidth="1"/>
    <col min="13572" max="13572" width="3.75" style="19" customWidth="1"/>
    <col min="13573" max="13574" width="4" style="19" customWidth="1"/>
    <col min="13575" max="13576" width="3.75" style="19" customWidth="1"/>
    <col min="13577" max="13577" width="5.75" style="19" customWidth="1"/>
    <col min="13578" max="13578" width="4.875" style="19" customWidth="1"/>
    <col min="13579" max="13579" width="0.375" style="19" customWidth="1"/>
    <col min="13580" max="13811" width="9" style="19"/>
    <col min="13812" max="13812" width="3.875" style="19" customWidth="1"/>
    <col min="13813" max="13813" width="13.25" style="19" customWidth="1"/>
    <col min="13814" max="13814" width="4" style="19" customWidth="1"/>
    <col min="13815" max="13826" width="3.75" style="19" customWidth="1"/>
    <col min="13827" max="13827" width="4" style="19" customWidth="1"/>
    <col min="13828" max="13828" width="3.75" style="19" customWidth="1"/>
    <col min="13829" max="13830" width="4" style="19" customWidth="1"/>
    <col min="13831" max="13832" width="3.75" style="19" customWidth="1"/>
    <col min="13833" max="13833" width="5.75" style="19" customWidth="1"/>
    <col min="13834" max="13834" width="4.875" style="19" customWidth="1"/>
    <col min="13835" max="13835" width="0.375" style="19" customWidth="1"/>
    <col min="13836" max="14067" width="9" style="19"/>
    <col min="14068" max="14068" width="3.875" style="19" customWidth="1"/>
    <col min="14069" max="14069" width="13.25" style="19" customWidth="1"/>
    <col min="14070" max="14070" width="4" style="19" customWidth="1"/>
    <col min="14071" max="14082" width="3.75" style="19" customWidth="1"/>
    <col min="14083" max="14083" width="4" style="19" customWidth="1"/>
    <col min="14084" max="14084" width="3.75" style="19" customWidth="1"/>
    <col min="14085" max="14086" width="4" style="19" customWidth="1"/>
    <col min="14087" max="14088" width="3.75" style="19" customWidth="1"/>
    <col min="14089" max="14089" width="5.75" style="19" customWidth="1"/>
    <col min="14090" max="14090" width="4.875" style="19" customWidth="1"/>
    <col min="14091" max="14091" width="0.375" style="19" customWidth="1"/>
    <col min="14092" max="14323" width="9" style="19"/>
    <col min="14324" max="14324" width="3.875" style="19" customWidth="1"/>
    <col min="14325" max="14325" width="13.25" style="19" customWidth="1"/>
    <col min="14326" max="14326" width="4" style="19" customWidth="1"/>
    <col min="14327" max="14338" width="3.75" style="19" customWidth="1"/>
    <col min="14339" max="14339" width="4" style="19" customWidth="1"/>
    <col min="14340" max="14340" width="3.75" style="19" customWidth="1"/>
    <col min="14341" max="14342" width="4" style="19" customWidth="1"/>
    <col min="14343" max="14344" width="3.75" style="19" customWidth="1"/>
    <col min="14345" max="14345" width="5.75" style="19" customWidth="1"/>
    <col min="14346" max="14346" width="4.875" style="19" customWidth="1"/>
    <col min="14347" max="14347" width="0.375" style="19" customWidth="1"/>
    <col min="14348" max="14579" width="9" style="19"/>
    <col min="14580" max="14580" width="3.875" style="19" customWidth="1"/>
    <col min="14581" max="14581" width="13.25" style="19" customWidth="1"/>
    <col min="14582" max="14582" width="4" style="19" customWidth="1"/>
    <col min="14583" max="14594" width="3.75" style="19" customWidth="1"/>
    <col min="14595" max="14595" width="4" style="19" customWidth="1"/>
    <col min="14596" max="14596" width="3.75" style="19" customWidth="1"/>
    <col min="14597" max="14598" width="4" style="19" customWidth="1"/>
    <col min="14599" max="14600" width="3.75" style="19" customWidth="1"/>
    <col min="14601" max="14601" width="5.75" style="19" customWidth="1"/>
    <col min="14602" max="14602" width="4.875" style="19" customWidth="1"/>
    <col min="14603" max="14603" width="0.375" style="19" customWidth="1"/>
    <col min="14604" max="14835" width="9" style="19"/>
    <col min="14836" max="14836" width="3.875" style="19" customWidth="1"/>
    <col min="14837" max="14837" width="13.25" style="19" customWidth="1"/>
    <col min="14838" max="14838" width="4" style="19" customWidth="1"/>
    <col min="14839" max="14850" width="3.75" style="19" customWidth="1"/>
    <col min="14851" max="14851" width="4" style="19" customWidth="1"/>
    <col min="14852" max="14852" width="3.75" style="19" customWidth="1"/>
    <col min="14853" max="14854" width="4" style="19" customWidth="1"/>
    <col min="14855" max="14856" width="3.75" style="19" customWidth="1"/>
    <col min="14857" max="14857" width="5.75" style="19" customWidth="1"/>
    <col min="14858" max="14858" width="4.875" style="19" customWidth="1"/>
    <col min="14859" max="14859" width="0.375" style="19" customWidth="1"/>
    <col min="14860" max="15091" width="9" style="19"/>
    <col min="15092" max="15092" width="3.875" style="19" customWidth="1"/>
    <col min="15093" max="15093" width="13.25" style="19" customWidth="1"/>
    <col min="15094" max="15094" width="4" style="19" customWidth="1"/>
    <col min="15095" max="15106" width="3.75" style="19" customWidth="1"/>
    <col min="15107" max="15107" width="4" style="19" customWidth="1"/>
    <col min="15108" max="15108" width="3.75" style="19" customWidth="1"/>
    <col min="15109" max="15110" width="4" style="19" customWidth="1"/>
    <col min="15111" max="15112" width="3.75" style="19" customWidth="1"/>
    <col min="15113" max="15113" width="5.75" style="19" customWidth="1"/>
    <col min="15114" max="15114" width="4.875" style="19" customWidth="1"/>
    <col min="15115" max="15115" width="0.375" style="19" customWidth="1"/>
    <col min="15116" max="15347" width="9" style="19"/>
    <col min="15348" max="15348" width="3.875" style="19" customWidth="1"/>
    <col min="15349" max="15349" width="13.25" style="19" customWidth="1"/>
    <col min="15350" max="15350" width="4" style="19" customWidth="1"/>
    <col min="15351" max="15362" width="3.75" style="19" customWidth="1"/>
    <col min="15363" max="15363" width="4" style="19" customWidth="1"/>
    <col min="15364" max="15364" width="3.75" style="19" customWidth="1"/>
    <col min="15365" max="15366" width="4" style="19" customWidth="1"/>
    <col min="15367" max="15368" width="3.75" style="19" customWidth="1"/>
    <col min="15369" max="15369" width="5.75" style="19" customWidth="1"/>
    <col min="15370" max="15370" width="4.875" style="19" customWidth="1"/>
    <col min="15371" max="15371" width="0.375" style="19" customWidth="1"/>
    <col min="15372" max="15603" width="9" style="19"/>
    <col min="15604" max="15604" width="3.875" style="19" customWidth="1"/>
    <col min="15605" max="15605" width="13.25" style="19" customWidth="1"/>
    <col min="15606" max="15606" width="4" style="19" customWidth="1"/>
    <col min="15607" max="15618" width="3.75" style="19" customWidth="1"/>
    <col min="15619" max="15619" width="4" style="19" customWidth="1"/>
    <col min="15620" max="15620" width="3.75" style="19" customWidth="1"/>
    <col min="15621" max="15622" width="4" style="19" customWidth="1"/>
    <col min="15623" max="15624" width="3.75" style="19" customWidth="1"/>
    <col min="15625" max="15625" width="5.75" style="19" customWidth="1"/>
    <col min="15626" max="15626" width="4.875" style="19" customWidth="1"/>
    <col min="15627" max="15627" width="0.375" style="19" customWidth="1"/>
    <col min="15628" max="15859" width="9" style="19"/>
    <col min="15860" max="15860" width="3.875" style="19" customWidth="1"/>
    <col min="15861" max="15861" width="13.25" style="19" customWidth="1"/>
    <col min="15862" max="15862" width="4" style="19" customWidth="1"/>
    <col min="15863" max="15874" width="3.75" style="19" customWidth="1"/>
    <col min="15875" max="15875" width="4" style="19" customWidth="1"/>
    <col min="15876" max="15876" width="3.75" style="19" customWidth="1"/>
    <col min="15877" max="15878" width="4" style="19" customWidth="1"/>
    <col min="15879" max="15880" width="3.75" style="19" customWidth="1"/>
    <col min="15881" max="15881" width="5.75" style="19" customWidth="1"/>
    <col min="15882" max="15882" width="4.875" style="19" customWidth="1"/>
    <col min="15883" max="15883" width="0.375" style="19" customWidth="1"/>
    <col min="15884" max="16115" width="9" style="19"/>
    <col min="16116" max="16116" width="3.875" style="19" customWidth="1"/>
    <col min="16117" max="16117" width="13.25" style="19" customWidth="1"/>
    <col min="16118" max="16118" width="4" style="19" customWidth="1"/>
    <col min="16119" max="16130" width="3.75" style="19" customWidth="1"/>
    <col min="16131" max="16131" width="4" style="19" customWidth="1"/>
    <col min="16132" max="16132" width="3.75" style="19" customWidth="1"/>
    <col min="16133" max="16134" width="4" style="19" customWidth="1"/>
    <col min="16135" max="16136" width="3.75" style="19" customWidth="1"/>
    <col min="16137" max="16137" width="5.75" style="19" customWidth="1"/>
    <col min="16138" max="16138" width="4.875" style="19" customWidth="1"/>
    <col min="16139" max="16139" width="0.375" style="19" customWidth="1"/>
    <col min="16140" max="16384" width="9" style="19"/>
  </cols>
  <sheetData>
    <row r="1" spans="1:22" ht="31.5" customHeight="1" x14ac:dyDescent="0.2">
      <c r="B1" s="85" t="s">
        <v>141</v>
      </c>
      <c r="C1" s="85"/>
      <c r="D1" s="85"/>
      <c r="E1" s="85"/>
    </row>
    <row r="2" spans="1:22" ht="21.75" customHeight="1" thickBot="1" x14ac:dyDescent="0.2">
      <c r="B2" s="86"/>
      <c r="C2" s="200"/>
      <c r="T2" s="671" t="s">
        <v>142</v>
      </c>
      <c r="U2" s="671"/>
      <c r="V2" s="671"/>
    </row>
    <row r="3" spans="1:22" ht="18.75" customHeight="1" x14ac:dyDescent="0.15">
      <c r="B3" s="669" t="s">
        <v>106</v>
      </c>
      <c r="C3" s="659" t="s">
        <v>143</v>
      </c>
      <c r="D3" s="660"/>
      <c r="E3" s="660"/>
      <c r="F3" s="661"/>
      <c r="G3" s="114" t="s">
        <v>26</v>
      </c>
      <c r="H3" s="114"/>
      <c r="I3" s="115"/>
      <c r="J3" s="662" t="s">
        <v>27</v>
      </c>
      <c r="K3" s="659"/>
      <c r="L3" s="659"/>
      <c r="M3" s="659"/>
      <c r="N3" s="659"/>
      <c r="O3" s="659"/>
      <c r="P3" s="659"/>
      <c r="Q3" s="663"/>
      <c r="R3" s="664" t="s">
        <v>28</v>
      </c>
      <c r="S3" s="664" t="s">
        <v>29</v>
      </c>
      <c r="T3" s="114" t="s">
        <v>30</v>
      </c>
      <c r="U3" s="201"/>
      <c r="V3" s="674" t="s">
        <v>144</v>
      </c>
    </row>
    <row r="4" spans="1:22" ht="20.25" customHeight="1" x14ac:dyDescent="0.15">
      <c r="B4" s="670"/>
      <c r="C4" s="677" t="s">
        <v>32</v>
      </c>
      <c r="D4" s="647" t="s">
        <v>33</v>
      </c>
      <c r="E4" s="648"/>
      <c r="F4" s="649" t="s">
        <v>110</v>
      </c>
      <c r="G4" s="649" t="s">
        <v>145</v>
      </c>
      <c r="H4" s="649" t="s">
        <v>36</v>
      </c>
      <c r="I4" s="649" t="s">
        <v>46</v>
      </c>
      <c r="J4" s="654" t="s">
        <v>38</v>
      </c>
      <c r="K4" s="655"/>
      <c r="L4" s="656" t="s">
        <v>39</v>
      </c>
      <c r="M4" s="657"/>
      <c r="N4" s="657"/>
      <c r="O4" s="657"/>
      <c r="P4" s="657"/>
      <c r="Q4" s="658"/>
      <c r="R4" s="651"/>
      <c r="S4" s="651"/>
      <c r="T4" s="649" t="s">
        <v>40</v>
      </c>
      <c r="U4" s="667" t="s">
        <v>114</v>
      </c>
      <c r="V4" s="675"/>
    </row>
    <row r="5" spans="1:22" ht="61.5" customHeight="1" thickBot="1" x14ac:dyDescent="0.2">
      <c r="B5" s="672"/>
      <c r="C5" s="678"/>
      <c r="D5" s="202" t="s">
        <v>45</v>
      </c>
      <c r="E5" s="203" t="s">
        <v>46</v>
      </c>
      <c r="F5" s="679"/>
      <c r="G5" s="673"/>
      <c r="H5" s="673"/>
      <c r="I5" s="673"/>
      <c r="J5" s="204" t="s">
        <v>47</v>
      </c>
      <c r="K5" s="204" t="s">
        <v>46</v>
      </c>
      <c r="L5" s="204" t="s">
        <v>47</v>
      </c>
      <c r="M5" s="204" t="s">
        <v>48</v>
      </c>
      <c r="N5" s="205" t="s">
        <v>115</v>
      </c>
      <c r="O5" s="204" t="s">
        <v>50</v>
      </c>
      <c r="P5" s="89" t="s">
        <v>116</v>
      </c>
      <c r="Q5" s="204" t="s">
        <v>46</v>
      </c>
      <c r="R5" s="673"/>
      <c r="S5" s="673"/>
      <c r="T5" s="673"/>
      <c r="U5" s="680"/>
      <c r="V5" s="676"/>
    </row>
    <row r="6" spans="1:22" ht="15" customHeight="1" x14ac:dyDescent="0.15">
      <c r="A6" s="636" t="s">
        <v>146</v>
      </c>
      <c r="B6" s="206" t="s">
        <v>117</v>
      </c>
      <c r="C6" s="207">
        <v>37</v>
      </c>
      <c r="D6" s="208"/>
      <c r="E6" s="208">
        <v>4</v>
      </c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>
        <v>13</v>
      </c>
      <c r="R6" s="210"/>
      <c r="S6" s="210"/>
      <c r="T6" s="210"/>
      <c r="U6" s="210"/>
      <c r="V6" s="216">
        <f t="shared" ref="V6:V32" si="0">SUM(C6:U6)</f>
        <v>54</v>
      </c>
    </row>
    <row r="7" spans="1:22" ht="15" customHeight="1" x14ac:dyDescent="0.15">
      <c r="A7" s="637"/>
      <c r="B7" s="212" t="s">
        <v>95</v>
      </c>
      <c r="C7" s="213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>
        <v>1</v>
      </c>
      <c r="R7" s="214"/>
      <c r="S7" s="214"/>
      <c r="T7" s="214"/>
      <c r="U7" s="215">
        <v>1</v>
      </c>
      <c r="V7" s="216">
        <f t="shared" si="0"/>
        <v>2</v>
      </c>
    </row>
    <row r="8" spans="1:22" ht="15" customHeight="1" x14ac:dyDescent="0.15">
      <c r="A8" s="637"/>
      <c r="B8" s="212" t="s">
        <v>147</v>
      </c>
      <c r="C8" s="217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9"/>
      <c r="V8" s="220">
        <f t="shared" si="0"/>
        <v>0</v>
      </c>
    </row>
    <row r="9" spans="1:22" ht="15" customHeight="1" x14ac:dyDescent="0.15">
      <c r="A9" s="637"/>
      <c r="B9" s="212" t="s">
        <v>119</v>
      </c>
      <c r="C9" s="221"/>
      <c r="D9" s="222"/>
      <c r="E9" s="222">
        <v>2</v>
      </c>
      <c r="F9" s="222"/>
      <c r="G9" s="222"/>
      <c r="H9" s="222"/>
      <c r="I9" s="222"/>
      <c r="J9" s="222"/>
      <c r="K9" s="222">
        <v>1</v>
      </c>
      <c r="L9" s="222"/>
      <c r="M9" s="222"/>
      <c r="N9" s="222"/>
      <c r="O9" s="222"/>
      <c r="P9" s="222"/>
      <c r="Q9" s="222">
        <v>3</v>
      </c>
      <c r="R9" s="222">
        <v>1</v>
      </c>
      <c r="S9" s="222">
        <v>3</v>
      </c>
      <c r="T9" s="222">
        <v>2</v>
      </c>
      <c r="U9" s="223">
        <v>11</v>
      </c>
      <c r="V9" s="220">
        <f t="shared" si="0"/>
        <v>23</v>
      </c>
    </row>
    <row r="10" spans="1:22" ht="15" customHeight="1" x14ac:dyDescent="0.15">
      <c r="A10" s="637"/>
      <c r="B10" s="212" t="s">
        <v>98</v>
      </c>
      <c r="C10" s="213">
        <v>5</v>
      </c>
      <c r="D10" s="214">
        <v>4</v>
      </c>
      <c r="E10" s="214">
        <v>1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>
        <v>9</v>
      </c>
      <c r="R10" s="214">
        <v>1</v>
      </c>
      <c r="S10" s="214">
        <v>4</v>
      </c>
      <c r="T10" s="214">
        <v>15</v>
      </c>
      <c r="U10" s="215"/>
      <c r="V10" s="220">
        <f t="shared" si="0"/>
        <v>39</v>
      </c>
    </row>
    <row r="11" spans="1:22" ht="15" customHeight="1" x14ac:dyDescent="0.15">
      <c r="A11" s="637"/>
      <c r="B11" s="212" t="s">
        <v>148</v>
      </c>
      <c r="C11" s="217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9"/>
      <c r="V11" s="220">
        <f t="shared" si="0"/>
        <v>0</v>
      </c>
    </row>
    <row r="12" spans="1:22" ht="15" customHeight="1" x14ac:dyDescent="0.15">
      <c r="A12" s="637"/>
      <c r="B12" s="212" t="s">
        <v>149</v>
      </c>
      <c r="C12" s="221">
        <v>13</v>
      </c>
      <c r="D12" s="222"/>
      <c r="E12" s="222">
        <v>4</v>
      </c>
      <c r="F12" s="222"/>
      <c r="G12" s="218"/>
      <c r="H12" s="218"/>
      <c r="I12" s="218"/>
      <c r="J12" s="222"/>
      <c r="K12" s="222">
        <v>1</v>
      </c>
      <c r="L12" s="222"/>
      <c r="M12" s="222"/>
      <c r="N12" s="222"/>
      <c r="O12" s="222"/>
      <c r="P12" s="222"/>
      <c r="Q12" s="222">
        <v>13</v>
      </c>
      <c r="R12" s="218"/>
      <c r="S12" s="218"/>
      <c r="T12" s="218"/>
      <c r="U12" s="219"/>
      <c r="V12" s="220">
        <f t="shared" si="0"/>
        <v>31</v>
      </c>
    </row>
    <row r="13" spans="1:22" ht="15" customHeight="1" thickBot="1" x14ac:dyDescent="0.2">
      <c r="A13" s="637"/>
      <c r="B13" s="224" t="s">
        <v>150</v>
      </c>
      <c r="C13" s="225">
        <v>18</v>
      </c>
      <c r="D13" s="226"/>
      <c r="E13" s="226"/>
      <c r="F13" s="226"/>
      <c r="G13" s="227"/>
      <c r="H13" s="227"/>
      <c r="I13" s="227"/>
      <c r="J13" s="228"/>
      <c r="K13" s="226">
        <v>1</v>
      </c>
      <c r="L13" s="226"/>
      <c r="M13" s="226"/>
      <c r="N13" s="226"/>
      <c r="O13" s="226"/>
      <c r="P13" s="226"/>
      <c r="Q13" s="226">
        <v>13</v>
      </c>
      <c r="R13" s="227"/>
      <c r="S13" s="227"/>
      <c r="T13" s="227"/>
      <c r="U13" s="229"/>
      <c r="V13" s="230">
        <f t="shared" si="0"/>
        <v>32</v>
      </c>
    </row>
    <row r="14" spans="1:22" ht="15" customHeight="1" thickTop="1" thickBot="1" x14ac:dyDescent="0.2">
      <c r="A14" s="638"/>
      <c r="B14" s="231" t="s">
        <v>151</v>
      </c>
      <c r="C14" s="232">
        <f t="shared" ref="C14:U14" si="1">SUM(C6:C13)</f>
        <v>73</v>
      </c>
      <c r="D14" s="233">
        <f t="shared" si="1"/>
        <v>4</v>
      </c>
      <c r="E14" s="233">
        <f t="shared" si="1"/>
        <v>11</v>
      </c>
      <c r="F14" s="233">
        <f t="shared" si="1"/>
        <v>0</v>
      </c>
      <c r="G14" s="234">
        <f t="shared" si="1"/>
        <v>0</v>
      </c>
      <c r="H14" s="234">
        <f t="shared" si="1"/>
        <v>0</v>
      </c>
      <c r="I14" s="234">
        <f t="shared" si="1"/>
        <v>0</v>
      </c>
      <c r="J14" s="235">
        <f t="shared" si="1"/>
        <v>0</v>
      </c>
      <c r="K14" s="234">
        <f t="shared" si="1"/>
        <v>3</v>
      </c>
      <c r="L14" s="233">
        <f t="shared" si="1"/>
        <v>0</v>
      </c>
      <c r="M14" s="234">
        <f t="shared" si="1"/>
        <v>0</v>
      </c>
      <c r="N14" s="233">
        <f t="shared" si="1"/>
        <v>0</v>
      </c>
      <c r="O14" s="234">
        <f t="shared" si="1"/>
        <v>0</v>
      </c>
      <c r="P14" s="234">
        <f t="shared" si="1"/>
        <v>0</v>
      </c>
      <c r="Q14" s="234">
        <f t="shared" si="1"/>
        <v>52</v>
      </c>
      <c r="R14" s="234">
        <f t="shared" si="1"/>
        <v>2</v>
      </c>
      <c r="S14" s="234">
        <f t="shared" si="1"/>
        <v>7</v>
      </c>
      <c r="T14" s="234">
        <f t="shared" si="1"/>
        <v>17</v>
      </c>
      <c r="U14" s="234">
        <f t="shared" si="1"/>
        <v>12</v>
      </c>
      <c r="V14" s="236">
        <f t="shared" si="0"/>
        <v>181</v>
      </c>
    </row>
    <row r="15" spans="1:22" ht="15" customHeight="1" x14ac:dyDescent="0.15">
      <c r="A15" s="636" t="s">
        <v>152</v>
      </c>
      <c r="B15" s="206" t="s">
        <v>51</v>
      </c>
      <c r="C15" s="237">
        <v>10</v>
      </c>
      <c r="D15" s="237">
        <v>0</v>
      </c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11</v>
      </c>
      <c r="N15" s="237">
        <v>3</v>
      </c>
      <c r="O15" s="237">
        <v>2</v>
      </c>
      <c r="P15" s="237">
        <v>2</v>
      </c>
      <c r="Q15" s="237">
        <v>6</v>
      </c>
      <c r="R15" s="237">
        <v>37</v>
      </c>
      <c r="S15" s="237">
        <v>54</v>
      </c>
      <c r="T15" s="237">
        <v>4</v>
      </c>
      <c r="U15" s="237">
        <v>5</v>
      </c>
      <c r="V15" s="211">
        <f t="shared" si="0"/>
        <v>134</v>
      </c>
    </row>
    <row r="16" spans="1:22" ht="15" customHeight="1" x14ac:dyDescent="0.15">
      <c r="A16" s="637"/>
      <c r="B16" s="212" t="s">
        <v>125</v>
      </c>
      <c r="C16" s="217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5">
        <v>13</v>
      </c>
      <c r="S16" s="215">
        <v>15</v>
      </c>
      <c r="T16" s="215">
        <v>0</v>
      </c>
      <c r="U16" s="215">
        <v>0</v>
      </c>
      <c r="V16" s="216">
        <f t="shared" si="0"/>
        <v>28</v>
      </c>
    </row>
    <row r="17" spans="1:22" ht="15" customHeight="1" x14ac:dyDescent="0.15">
      <c r="A17" s="637"/>
      <c r="B17" s="212" t="s">
        <v>126</v>
      </c>
      <c r="C17" s="213"/>
      <c r="D17" s="214">
        <v>1</v>
      </c>
      <c r="E17" s="214"/>
      <c r="F17" s="214"/>
      <c r="G17" s="215"/>
      <c r="H17" s="215"/>
      <c r="I17" s="215"/>
      <c r="J17" s="238"/>
      <c r="K17" s="215"/>
      <c r="L17" s="215"/>
      <c r="M17" s="215"/>
      <c r="N17" s="214"/>
      <c r="O17" s="215"/>
      <c r="P17" s="215">
        <v>1</v>
      </c>
      <c r="Q17" s="215">
        <v>4</v>
      </c>
      <c r="R17" s="215"/>
      <c r="S17" s="215">
        <v>3</v>
      </c>
      <c r="T17" s="215">
        <v>1</v>
      </c>
      <c r="U17" s="215"/>
      <c r="V17" s="216">
        <f t="shared" si="0"/>
        <v>10</v>
      </c>
    </row>
    <row r="18" spans="1:22" ht="15" customHeight="1" x14ac:dyDescent="0.15">
      <c r="A18" s="637"/>
      <c r="B18" s="128" t="s">
        <v>54</v>
      </c>
      <c r="C18" s="213">
        <v>10</v>
      </c>
      <c r="D18" s="214">
        <v>2</v>
      </c>
      <c r="E18" s="214">
        <v>6</v>
      </c>
      <c r="F18" s="214">
        <v>0</v>
      </c>
      <c r="G18" s="215">
        <v>0</v>
      </c>
      <c r="H18" s="215">
        <v>0</v>
      </c>
      <c r="I18" s="215">
        <v>0</v>
      </c>
      <c r="J18" s="238">
        <v>0</v>
      </c>
      <c r="K18" s="215">
        <v>0</v>
      </c>
      <c r="L18" s="215">
        <v>0</v>
      </c>
      <c r="M18" s="215">
        <v>0</v>
      </c>
      <c r="N18" s="214">
        <v>0</v>
      </c>
      <c r="O18" s="215">
        <v>1</v>
      </c>
      <c r="P18" s="215">
        <v>0</v>
      </c>
      <c r="Q18" s="215">
        <v>8</v>
      </c>
      <c r="R18" s="215">
        <v>24</v>
      </c>
      <c r="S18" s="215">
        <v>21</v>
      </c>
      <c r="T18" s="215">
        <v>1</v>
      </c>
      <c r="U18" s="215">
        <v>0</v>
      </c>
      <c r="V18" s="216">
        <f t="shared" si="0"/>
        <v>73</v>
      </c>
    </row>
    <row r="19" spans="1:22" ht="15" customHeight="1" x14ac:dyDescent="0.15">
      <c r="A19" s="637"/>
      <c r="B19" s="128" t="s">
        <v>55</v>
      </c>
      <c r="C19" s="213">
        <v>2</v>
      </c>
      <c r="D19" s="214"/>
      <c r="E19" s="214">
        <v>1</v>
      </c>
      <c r="F19" s="214"/>
      <c r="G19" s="215"/>
      <c r="H19" s="215"/>
      <c r="I19" s="215"/>
      <c r="J19" s="238"/>
      <c r="K19" s="215"/>
      <c r="L19" s="215"/>
      <c r="M19" s="215"/>
      <c r="N19" s="214"/>
      <c r="O19" s="215"/>
      <c r="P19" s="215"/>
      <c r="Q19" s="215"/>
      <c r="R19" s="215">
        <v>1</v>
      </c>
      <c r="S19" s="215">
        <v>2</v>
      </c>
      <c r="T19" s="215"/>
      <c r="U19" s="215"/>
      <c r="V19" s="216">
        <f t="shared" si="0"/>
        <v>6</v>
      </c>
    </row>
    <row r="20" spans="1:22" ht="15" customHeight="1" x14ac:dyDescent="0.15">
      <c r="A20" s="637"/>
      <c r="B20" s="128" t="s">
        <v>127</v>
      </c>
      <c r="C20" s="213">
        <v>2</v>
      </c>
      <c r="D20" s="214">
        <v>2</v>
      </c>
      <c r="E20" s="214"/>
      <c r="F20" s="214"/>
      <c r="G20" s="215"/>
      <c r="H20" s="215"/>
      <c r="I20" s="215"/>
      <c r="J20" s="214"/>
      <c r="K20" s="214"/>
      <c r="L20" s="214"/>
      <c r="M20" s="214"/>
      <c r="N20" s="214"/>
      <c r="O20" s="214"/>
      <c r="P20" s="214"/>
      <c r="Q20" s="214"/>
      <c r="R20" s="214"/>
      <c r="S20" s="214">
        <v>1</v>
      </c>
      <c r="T20" s="214"/>
      <c r="U20" s="239"/>
      <c r="V20" s="216">
        <f t="shared" si="0"/>
        <v>5</v>
      </c>
    </row>
    <row r="21" spans="1:22" ht="15" customHeight="1" x14ac:dyDescent="0.15">
      <c r="A21" s="637"/>
      <c r="B21" s="128" t="s">
        <v>128</v>
      </c>
      <c r="C21" s="213"/>
      <c r="D21" s="214"/>
      <c r="E21" s="214">
        <v>2</v>
      </c>
      <c r="F21" s="214"/>
      <c r="G21" s="215"/>
      <c r="H21" s="215"/>
      <c r="I21" s="215"/>
      <c r="J21" s="215"/>
      <c r="K21" s="215">
        <v>1</v>
      </c>
      <c r="L21" s="215">
        <v>1</v>
      </c>
      <c r="M21" s="215"/>
      <c r="N21" s="214"/>
      <c r="O21" s="215">
        <v>1</v>
      </c>
      <c r="P21" s="215"/>
      <c r="Q21" s="215">
        <v>1</v>
      </c>
      <c r="R21" s="215">
        <v>10</v>
      </c>
      <c r="S21" s="215">
        <v>10</v>
      </c>
      <c r="T21" s="215">
        <v>1</v>
      </c>
      <c r="U21" s="215"/>
      <c r="V21" s="216">
        <f t="shared" si="0"/>
        <v>27</v>
      </c>
    </row>
    <row r="22" spans="1:22" ht="15" customHeight="1" x14ac:dyDescent="0.15">
      <c r="A22" s="637"/>
      <c r="B22" s="128" t="s">
        <v>129</v>
      </c>
      <c r="C22" s="213">
        <v>1</v>
      </c>
      <c r="D22" s="214">
        <v>0</v>
      </c>
      <c r="E22" s="214">
        <v>1</v>
      </c>
      <c r="F22" s="214">
        <v>0</v>
      </c>
      <c r="G22" s="215">
        <v>0</v>
      </c>
      <c r="H22" s="215">
        <v>0</v>
      </c>
      <c r="I22" s="215">
        <v>0</v>
      </c>
      <c r="J22" s="238">
        <v>0</v>
      </c>
      <c r="K22" s="215">
        <v>1</v>
      </c>
      <c r="L22" s="215">
        <v>0</v>
      </c>
      <c r="M22" s="215">
        <v>0</v>
      </c>
      <c r="N22" s="214">
        <v>0</v>
      </c>
      <c r="O22" s="215">
        <v>0</v>
      </c>
      <c r="P22" s="215">
        <v>0</v>
      </c>
      <c r="Q22" s="215">
        <v>5</v>
      </c>
      <c r="R22" s="215">
        <v>141</v>
      </c>
      <c r="S22" s="215">
        <v>78</v>
      </c>
      <c r="T22" s="215">
        <v>0</v>
      </c>
      <c r="U22" s="215">
        <v>0</v>
      </c>
      <c r="V22" s="216">
        <f t="shared" si="0"/>
        <v>227</v>
      </c>
    </row>
    <row r="23" spans="1:22" ht="15" customHeight="1" x14ac:dyDescent="0.15">
      <c r="A23" s="637"/>
      <c r="B23" s="128" t="s">
        <v>130</v>
      </c>
      <c r="C23" s="213">
        <v>17</v>
      </c>
      <c r="D23" s="214">
        <v>3</v>
      </c>
      <c r="E23" s="214">
        <v>1</v>
      </c>
      <c r="F23" s="214">
        <v>0</v>
      </c>
      <c r="G23" s="215">
        <v>0</v>
      </c>
      <c r="H23" s="215">
        <v>0</v>
      </c>
      <c r="I23" s="215">
        <v>0</v>
      </c>
      <c r="J23" s="238">
        <v>0</v>
      </c>
      <c r="K23" s="215">
        <v>0</v>
      </c>
      <c r="L23" s="215">
        <v>0</v>
      </c>
      <c r="M23" s="215">
        <v>0</v>
      </c>
      <c r="N23" s="214">
        <v>0</v>
      </c>
      <c r="O23" s="215">
        <v>0</v>
      </c>
      <c r="P23" s="215">
        <v>0</v>
      </c>
      <c r="Q23" s="215">
        <v>2</v>
      </c>
      <c r="R23" s="215">
        <v>55</v>
      </c>
      <c r="S23" s="215">
        <v>21</v>
      </c>
      <c r="T23" s="215">
        <v>1</v>
      </c>
      <c r="U23" s="215">
        <v>0</v>
      </c>
      <c r="V23" s="216">
        <v>100</v>
      </c>
    </row>
    <row r="24" spans="1:22" ht="15" customHeight="1" x14ac:dyDescent="0.15">
      <c r="A24" s="637"/>
      <c r="B24" s="128" t="s">
        <v>131</v>
      </c>
      <c r="C24" s="217"/>
      <c r="D24" s="218"/>
      <c r="E24" s="218"/>
      <c r="F24" s="218"/>
      <c r="G24" s="215"/>
      <c r="H24" s="215"/>
      <c r="I24" s="215"/>
      <c r="J24" s="218"/>
      <c r="K24" s="218"/>
      <c r="L24" s="218"/>
      <c r="M24" s="218"/>
      <c r="N24" s="218"/>
      <c r="O24" s="218"/>
      <c r="P24" s="218"/>
      <c r="Q24" s="218"/>
      <c r="R24" s="240">
        <v>2</v>
      </c>
      <c r="S24" s="240">
        <v>2</v>
      </c>
      <c r="T24" s="240">
        <v>1</v>
      </c>
      <c r="U24" s="240"/>
      <c r="V24" s="241">
        <f t="shared" si="0"/>
        <v>5</v>
      </c>
    </row>
    <row r="25" spans="1:22" ht="15" customHeight="1" x14ac:dyDescent="0.15">
      <c r="A25" s="637"/>
      <c r="B25" s="128" t="s">
        <v>132</v>
      </c>
      <c r="C25" s="217"/>
      <c r="D25" s="218"/>
      <c r="E25" s="218"/>
      <c r="F25" s="218"/>
      <c r="G25" s="215">
        <v>0</v>
      </c>
      <c r="H25" s="215">
        <v>0</v>
      </c>
      <c r="I25" s="215">
        <v>0</v>
      </c>
      <c r="J25" s="218"/>
      <c r="K25" s="218"/>
      <c r="L25" s="218"/>
      <c r="M25" s="218"/>
      <c r="N25" s="218"/>
      <c r="O25" s="218"/>
      <c r="P25" s="218"/>
      <c r="Q25" s="218"/>
      <c r="R25" s="240">
        <v>0</v>
      </c>
      <c r="S25" s="240">
        <v>0</v>
      </c>
      <c r="T25" s="240">
        <v>0</v>
      </c>
      <c r="U25" s="240"/>
      <c r="V25" s="241">
        <f t="shared" si="0"/>
        <v>0</v>
      </c>
    </row>
    <row r="26" spans="1:22" ht="15" customHeight="1" x14ac:dyDescent="0.15">
      <c r="A26" s="637"/>
      <c r="B26" s="128" t="s">
        <v>133</v>
      </c>
      <c r="C26" s="217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5">
        <v>0</v>
      </c>
      <c r="S26" s="215">
        <v>0</v>
      </c>
      <c r="T26" s="215">
        <v>0</v>
      </c>
      <c r="U26" s="215">
        <v>0</v>
      </c>
      <c r="V26" s="241">
        <f t="shared" si="0"/>
        <v>0</v>
      </c>
    </row>
    <row r="27" spans="1:22" ht="15" customHeight="1" x14ac:dyDescent="0.15">
      <c r="A27" s="637"/>
      <c r="B27" s="172" t="s">
        <v>153</v>
      </c>
      <c r="C27" s="213">
        <v>3</v>
      </c>
      <c r="D27" s="214">
        <v>6</v>
      </c>
      <c r="E27" s="214">
        <v>2</v>
      </c>
      <c r="F27" s="214">
        <v>0</v>
      </c>
      <c r="G27" s="215">
        <v>0</v>
      </c>
      <c r="H27" s="215">
        <v>0</v>
      </c>
      <c r="I27" s="215">
        <v>0</v>
      </c>
      <c r="J27" s="215">
        <v>0</v>
      </c>
      <c r="K27" s="215">
        <v>2</v>
      </c>
      <c r="L27" s="215">
        <v>0</v>
      </c>
      <c r="M27" s="215">
        <v>0</v>
      </c>
      <c r="N27" s="214">
        <v>0</v>
      </c>
      <c r="O27" s="215">
        <v>0</v>
      </c>
      <c r="P27" s="215">
        <v>0</v>
      </c>
      <c r="Q27" s="215">
        <v>1</v>
      </c>
      <c r="R27" s="215">
        <v>5</v>
      </c>
      <c r="S27" s="215">
        <v>7</v>
      </c>
      <c r="T27" s="215">
        <v>0</v>
      </c>
      <c r="U27" s="215">
        <v>0</v>
      </c>
      <c r="V27" s="241">
        <f t="shared" si="0"/>
        <v>26</v>
      </c>
    </row>
    <row r="28" spans="1:22" ht="15" customHeight="1" x14ac:dyDescent="0.15">
      <c r="A28" s="637"/>
      <c r="B28" s="172" t="s">
        <v>135</v>
      </c>
      <c r="C28" s="213">
        <v>0</v>
      </c>
      <c r="D28" s="214">
        <v>0</v>
      </c>
      <c r="E28" s="214">
        <v>1</v>
      </c>
      <c r="F28" s="214">
        <v>0</v>
      </c>
      <c r="G28" s="215">
        <v>0</v>
      </c>
      <c r="H28" s="215">
        <v>0</v>
      </c>
      <c r="I28" s="215">
        <v>0</v>
      </c>
      <c r="J28" s="238">
        <v>0</v>
      </c>
      <c r="K28" s="215">
        <v>0</v>
      </c>
      <c r="L28" s="215">
        <v>0</v>
      </c>
      <c r="M28" s="215">
        <v>0</v>
      </c>
      <c r="N28" s="214">
        <v>0</v>
      </c>
      <c r="O28" s="215">
        <v>1</v>
      </c>
      <c r="P28" s="215">
        <v>0</v>
      </c>
      <c r="Q28" s="215">
        <v>0</v>
      </c>
      <c r="R28" s="215">
        <v>0</v>
      </c>
      <c r="S28" s="215">
        <v>0</v>
      </c>
      <c r="T28" s="215">
        <v>0</v>
      </c>
      <c r="U28" s="215">
        <v>0</v>
      </c>
      <c r="V28" s="241">
        <f t="shared" si="0"/>
        <v>2</v>
      </c>
    </row>
    <row r="29" spans="1:22" ht="15" customHeight="1" x14ac:dyDescent="0.15">
      <c r="A29" s="637"/>
      <c r="B29" s="172" t="s">
        <v>69</v>
      </c>
      <c r="C29" s="213">
        <v>0</v>
      </c>
      <c r="D29" s="214">
        <v>0</v>
      </c>
      <c r="E29" s="214">
        <v>0</v>
      </c>
      <c r="F29" s="214">
        <v>0</v>
      </c>
      <c r="G29" s="215">
        <v>0</v>
      </c>
      <c r="H29" s="215">
        <v>0</v>
      </c>
      <c r="I29" s="215">
        <v>0</v>
      </c>
      <c r="J29" s="238">
        <v>0</v>
      </c>
      <c r="K29" s="215">
        <v>0</v>
      </c>
      <c r="L29" s="215">
        <v>0</v>
      </c>
      <c r="M29" s="215">
        <v>0</v>
      </c>
      <c r="N29" s="214">
        <v>0</v>
      </c>
      <c r="O29" s="215">
        <v>0</v>
      </c>
      <c r="P29" s="215">
        <v>0</v>
      </c>
      <c r="Q29" s="215">
        <v>0</v>
      </c>
      <c r="R29" s="215">
        <v>0</v>
      </c>
      <c r="S29" s="215">
        <v>0</v>
      </c>
      <c r="T29" s="215">
        <v>0</v>
      </c>
      <c r="U29" s="215">
        <v>0</v>
      </c>
      <c r="V29" s="241">
        <f t="shared" si="0"/>
        <v>0</v>
      </c>
    </row>
    <row r="30" spans="1:22" ht="15" customHeight="1" x14ac:dyDescent="0.15">
      <c r="A30" s="637"/>
      <c r="B30" s="128" t="s">
        <v>74</v>
      </c>
      <c r="C30" s="213">
        <v>0</v>
      </c>
      <c r="D30" s="214">
        <v>0</v>
      </c>
      <c r="E30" s="214">
        <v>0</v>
      </c>
      <c r="F30" s="214">
        <v>0</v>
      </c>
      <c r="G30" s="215">
        <v>0</v>
      </c>
      <c r="H30" s="215">
        <v>0</v>
      </c>
      <c r="I30" s="215">
        <v>0</v>
      </c>
      <c r="J30" s="238">
        <v>0</v>
      </c>
      <c r="K30" s="215">
        <v>0</v>
      </c>
      <c r="L30" s="215">
        <v>0</v>
      </c>
      <c r="M30" s="215">
        <v>0</v>
      </c>
      <c r="N30" s="214">
        <v>0</v>
      </c>
      <c r="O30" s="215">
        <v>0</v>
      </c>
      <c r="P30" s="215">
        <v>0</v>
      </c>
      <c r="Q30" s="215">
        <v>0</v>
      </c>
      <c r="R30" s="215">
        <v>0</v>
      </c>
      <c r="S30" s="215">
        <v>0</v>
      </c>
      <c r="T30" s="215">
        <v>0</v>
      </c>
      <c r="U30" s="215">
        <v>0</v>
      </c>
      <c r="V30" s="241">
        <f t="shared" si="0"/>
        <v>0</v>
      </c>
    </row>
    <row r="31" spans="1:22" ht="15" customHeight="1" x14ac:dyDescent="0.15">
      <c r="A31" s="637"/>
      <c r="B31" s="172" t="s">
        <v>136</v>
      </c>
      <c r="C31" s="213"/>
      <c r="D31" s="214"/>
      <c r="E31" s="214">
        <v>1</v>
      </c>
      <c r="F31" s="214"/>
      <c r="G31" s="215"/>
      <c r="H31" s="215"/>
      <c r="I31" s="215"/>
      <c r="J31" s="238"/>
      <c r="K31" s="215"/>
      <c r="L31" s="215"/>
      <c r="M31" s="215"/>
      <c r="N31" s="214"/>
      <c r="O31" s="215"/>
      <c r="P31" s="215"/>
      <c r="Q31" s="215"/>
      <c r="R31" s="215">
        <v>1</v>
      </c>
      <c r="S31" s="215">
        <v>1</v>
      </c>
      <c r="T31" s="215"/>
      <c r="U31" s="215"/>
      <c r="V31" s="241">
        <f t="shared" si="0"/>
        <v>3</v>
      </c>
    </row>
    <row r="32" spans="1:22" ht="15" customHeight="1" thickBot="1" x14ac:dyDescent="0.2">
      <c r="A32" s="637"/>
      <c r="B32" s="139" t="s">
        <v>137</v>
      </c>
      <c r="C32" s="225">
        <v>0</v>
      </c>
      <c r="D32" s="226">
        <v>0</v>
      </c>
      <c r="E32" s="226">
        <v>0</v>
      </c>
      <c r="F32" s="226">
        <v>0</v>
      </c>
      <c r="G32" s="242">
        <v>0</v>
      </c>
      <c r="H32" s="242">
        <v>0</v>
      </c>
      <c r="I32" s="242">
        <v>0</v>
      </c>
      <c r="J32" s="243">
        <v>0</v>
      </c>
      <c r="K32" s="242">
        <v>0</v>
      </c>
      <c r="L32" s="242">
        <v>0</v>
      </c>
      <c r="M32" s="242">
        <v>0</v>
      </c>
      <c r="N32" s="226">
        <v>0</v>
      </c>
      <c r="O32" s="242">
        <v>0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30">
        <f t="shared" si="0"/>
        <v>0</v>
      </c>
    </row>
    <row r="33" spans="1:31" ht="15" customHeight="1" thickTop="1" thickBot="1" x14ac:dyDescent="0.2">
      <c r="A33" s="638"/>
      <c r="B33" s="190" t="s">
        <v>138</v>
      </c>
      <c r="C33" s="244">
        <f t="shared" ref="C33:U33" si="2">SUM(C15:C32)</f>
        <v>45</v>
      </c>
      <c r="D33" s="245">
        <f t="shared" si="2"/>
        <v>14</v>
      </c>
      <c r="E33" s="245">
        <f t="shared" si="2"/>
        <v>15</v>
      </c>
      <c r="F33" s="245">
        <f t="shared" si="2"/>
        <v>0</v>
      </c>
      <c r="G33" s="245">
        <f t="shared" si="2"/>
        <v>0</v>
      </c>
      <c r="H33" s="245">
        <f t="shared" si="2"/>
        <v>0</v>
      </c>
      <c r="I33" s="245">
        <f t="shared" si="2"/>
        <v>0</v>
      </c>
      <c r="J33" s="245">
        <f t="shared" si="2"/>
        <v>0</v>
      </c>
      <c r="K33" s="245">
        <f t="shared" si="2"/>
        <v>4</v>
      </c>
      <c r="L33" s="245">
        <f t="shared" si="2"/>
        <v>1</v>
      </c>
      <c r="M33" s="245">
        <f t="shared" si="2"/>
        <v>11</v>
      </c>
      <c r="N33" s="245">
        <f t="shared" si="2"/>
        <v>3</v>
      </c>
      <c r="O33" s="245">
        <f t="shared" si="2"/>
        <v>5</v>
      </c>
      <c r="P33" s="245">
        <f t="shared" si="2"/>
        <v>3</v>
      </c>
      <c r="Q33" s="245">
        <f t="shared" si="2"/>
        <v>27</v>
      </c>
      <c r="R33" s="245">
        <f t="shared" si="2"/>
        <v>289</v>
      </c>
      <c r="S33" s="245">
        <f t="shared" si="2"/>
        <v>215</v>
      </c>
      <c r="T33" s="245">
        <f t="shared" si="2"/>
        <v>9</v>
      </c>
      <c r="U33" s="244">
        <f t="shared" si="2"/>
        <v>5</v>
      </c>
      <c r="V33" s="246">
        <f>SUM(C33:U33)</f>
        <v>646</v>
      </c>
    </row>
    <row r="34" spans="1:31" ht="15" customHeight="1" x14ac:dyDescent="0.15">
      <c r="A34" s="189"/>
      <c r="B34" s="247" t="s">
        <v>154</v>
      </c>
      <c r="C34" s="248">
        <f t="shared" ref="C34:V34" si="3">C33+C14</f>
        <v>118</v>
      </c>
      <c r="D34" s="249">
        <f t="shared" si="3"/>
        <v>18</v>
      </c>
      <c r="E34" s="249">
        <f t="shared" si="3"/>
        <v>26</v>
      </c>
      <c r="F34" s="249">
        <f t="shared" si="3"/>
        <v>0</v>
      </c>
      <c r="G34" s="249">
        <f t="shared" si="3"/>
        <v>0</v>
      </c>
      <c r="H34" s="249">
        <f t="shared" si="3"/>
        <v>0</v>
      </c>
      <c r="I34" s="249">
        <f t="shared" si="3"/>
        <v>0</v>
      </c>
      <c r="J34" s="249">
        <f t="shared" si="3"/>
        <v>0</v>
      </c>
      <c r="K34" s="249">
        <f t="shared" si="3"/>
        <v>7</v>
      </c>
      <c r="L34" s="249">
        <f t="shared" si="3"/>
        <v>1</v>
      </c>
      <c r="M34" s="249">
        <f t="shared" si="3"/>
        <v>11</v>
      </c>
      <c r="N34" s="249">
        <f t="shared" si="3"/>
        <v>3</v>
      </c>
      <c r="O34" s="250">
        <f t="shared" si="3"/>
        <v>5</v>
      </c>
      <c r="P34" s="249">
        <f t="shared" si="3"/>
        <v>3</v>
      </c>
      <c r="Q34" s="249">
        <f t="shared" si="3"/>
        <v>79</v>
      </c>
      <c r="R34" s="249">
        <f t="shared" si="3"/>
        <v>291</v>
      </c>
      <c r="S34" s="249">
        <f t="shared" si="3"/>
        <v>222</v>
      </c>
      <c r="T34" s="249">
        <f t="shared" si="3"/>
        <v>26</v>
      </c>
      <c r="U34" s="250">
        <f t="shared" si="3"/>
        <v>17</v>
      </c>
      <c r="V34" s="251">
        <f t="shared" si="3"/>
        <v>827</v>
      </c>
    </row>
    <row r="35" spans="1:31" ht="15" customHeight="1" thickBot="1" x14ac:dyDescent="0.2">
      <c r="B35" s="252" t="s">
        <v>155</v>
      </c>
      <c r="C35" s="253">
        <f>(C34/第４表!B34)*100</f>
        <v>23.694779116465863</v>
      </c>
      <c r="D35" s="253">
        <f>(D34/第４表!E34)*100</f>
        <v>15.126050420168067</v>
      </c>
      <c r="E35" s="253">
        <f>(E34/第４表!F34)*100</f>
        <v>13.541666666666666</v>
      </c>
      <c r="F35" s="253">
        <f>(F34/第４表!G34)*100</f>
        <v>0</v>
      </c>
      <c r="G35" s="253">
        <f>(G34/第４表!H34)*100</f>
        <v>0</v>
      </c>
      <c r="H35" s="253">
        <f>(H34/第４表!I34)*100</f>
        <v>0</v>
      </c>
      <c r="I35" s="253">
        <f>(I34/第４表!J34)*100</f>
        <v>0</v>
      </c>
      <c r="J35" s="253">
        <v>0</v>
      </c>
      <c r="K35" s="253">
        <f>(K34/第４表!L34)*100</f>
        <v>18.421052631578945</v>
      </c>
      <c r="L35" s="253">
        <f>(L34/第４表!M34)*100</f>
        <v>25</v>
      </c>
      <c r="M35" s="253">
        <f>(M34/第４表!N34)*100</f>
        <v>100</v>
      </c>
      <c r="N35" s="253">
        <f>(N34/第４表!O34)*100</f>
        <v>23.076923076923077</v>
      </c>
      <c r="O35" s="253">
        <f>(O34/第４表!P34)*100</f>
        <v>71.428571428571431</v>
      </c>
      <c r="P35" s="253">
        <f>(P34/第４表!Q34)*100</f>
        <v>21.428571428571427</v>
      </c>
      <c r="Q35" s="253">
        <f>(Q34/第４表!R34)*100</f>
        <v>37.799043062200951</v>
      </c>
      <c r="R35" s="253">
        <f>(R34/第４表!S34)*100</f>
        <v>13.970235237638024</v>
      </c>
      <c r="S35" s="253">
        <f>(S34/第４表!T34)*100</f>
        <v>7.6472614536686194</v>
      </c>
      <c r="T35" s="253">
        <f>(T34/第４表!U34)*100</f>
        <v>12.5</v>
      </c>
      <c r="U35" s="253">
        <f>(U34/第４表!V34)*100</f>
        <v>5.7627118644067794</v>
      </c>
      <c r="V35" s="561">
        <f>V34/第４表!W34*100</f>
        <v>12.458571858993672</v>
      </c>
    </row>
    <row r="36" spans="1:31" ht="15" customHeight="1" thickTop="1" x14ac:dyDescent="0.15">
      <c r="B36" s="254" t="s">
        <v>156</v>
      </c>
      <c r="C36" s="255">
        <v>66</v>
      </c>
      <c r="D36" s="256">
        <v>8</v>
      </c>
      <c r="E36" s="256">
        <v>18</v>
      </c>
      <c r="F36" s="257">
        <v>1</v>
      </c>
      <c r="G36" s="256">
        <v>0</v>
      </c>
      <c r="H36" s="256">
        <v>0</v>
      </c>
      <c r="I36" s="256">
        <v>0</v>
      </c>
      <c r="J36" s="257">
        <v>1</v>
      </c>
      <c r="K36" s="256">
        <v>8</v>
      </c>
      <c r="L36" s="256">
        <v>1</v>
      </c>
      <c r="M36" s="257">
        <v>11</v>
      </c>
      <c r="N36" s="257">
        <v>5</v>
      </c>
      <c r="O36" s="257">
        <v>3</v>
      </c>
      <c r="P36" s="257">
        <v>0</v>
      </c>
      <c r="Q36" s="256">
        <v>67</v>
      </c>
      <c r="R36" s="256">
        <v>92</v>
      </c>
      <c r="S36" s="256">
        <v>181</v>
      </c>
      <c r="T36" s="256">
        <v>7</v>
      </c>
      <c r="U36" s="258">
        <v>4</v>
      </c>
      <c r="V36" s="259">
        <v>473</v>
      </c>
    </row>
    <row r="37" spans="1:31" ht="15" customHeight="1" thickBot="1" x14ac:dyDescent="0.2">
      <c r="B37" s="568" t="s">
        <v>157</v>
      </c>
      <c r="C37" s="260">
        <v>13.12127236580517</v>
      </c>
      <c r="D37" s="260">
        <v>7.4074074074074066</v>
      </c>
      <c r="E37" s="260">
        <v>9.7826086956521738</v>
      </c>
      <c r="F37" s="260">
        <v>7.1428571428571423</v>
      </c>
      <c r="G37" s="260">
        <v>0</v>
      </c>
      <c r="H37" s="260">
        <v>0</v>
      </c>
      <c r="I37" s="260">
        <v>0</v>
      </c>
      <c r="J37" s="260">
        <v>0</v>
      </c>
      <c r="K37" s="260">
        <v>19.512195121951219</v>
      </c>
      <c r="L37" s="260">
        <v>20</v>
      </c>
      <c r="M37" s="260">
        <v>100</v>
      </c>
      <c r="N37" s="260">
        <v>35.714285714285715</v>
      </c>
      <c r="O37" s="260">
        <v>60</v>
      </c>
      <c r="P37" s="260">
        <v>0</v>
      </c>
      <c r="Q37" s="260">
        <v>32.524271844660198</v>
      </c>
      <c r="R37" s="260">
        <v>4.2221202386415788</v>
      </c>
      <c r="S37" s="260">
        <v>6.1606535057862493</v>
      </c>
      <c r="T37" s="260">
        <v>3.1963470319634704</v>
      </c>
      <c r="U37" s="261">
        <v>1.2698412698412698</v>
      </c>
      <c r="V37" s="262">
        <f>V36/第４表!W35*100</f>
        <v>6.972287735849056</v>
      </c>
    </row>
    <row r="38" spans="1:31" x14ac:dyDescent="0.15">
      <c r="B38" s="86"/>
      <c r="C38" s="200" t="s">
        <v>158</v>
      </c>
    </row>
    <row r="39" spans="1:31" ht="2.25" customHeight="1" x14ac:dyDescent="0.15"/>
    <row r="44" spans="1:31" x14ac:dyDescent="0.15">
      <c r="W44" s="263"/>
      <c r="X44" s="263"/>
      <c r="Y44" s="263"/>
      <c r="Z44" s="263"/>
      <c r="AA44" s="263"/>
      <c r="AB44" s="263"/>
      <c r="AC44" s="263"/>
      <c r="AD44" s="263"/>
      <c r="AE44" s="263"/>
    </row>
  </sheetData>
  <mergeCells count="19">
    <mergeCell ref="A6:A14"/>
    <mergeCell ref="A15:A33"/>
    <mergeCell ref="G4:G5"/>
    <mergeCell ref="H4:H5"/>
    <mergeCell ref="I4:I5"/>
    <mergeCell ref="T2:V2"/>
    <mergeCell ref="B3:B5"/>
    <mergeCell ref="C3:F3"/>
    <mergeCell ref="J3:Q3"/>
    <mergeCell ref="R3:R5"/>
    <mergeCell ref="S3:S5"/>
    <mergeCell ref="V3:V5"/>
    <mergeCell ref="C4:C5"/>
    <mergeCell ref="D4:E4"/>
    <mergeCell ref="F4:F5"/>
    <mergeCell ref="U4:U5"/>
    <mergeCell ref="J4:K4"/>
    <mergeCell ref="L4:Q4"/>
    <mergeCell ref="T4:T5"/>
  </mergeCells>
  <phoneticPr fontId="1"/>
  <pageMargins left="0.70866141732283472" right="0.70866141732283472" top="0.74803149606299213" bottom="0.74803149606299213" header="0.31496062992125984" footer="0.31496062992125984"/>
  <pageSetup paperSize="9" scale="94" firstPageNumber="9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297D-F28C-4CC3-9646-056C9147B41C}">
  <dimension ref="A1:H43"/>
  <sheetViews>
    <sheetView view="pageBreakPreview" zoomScaleNormal="100" zoomScaleSheetLayoutView="100" workbookViewId="0">
      <selection activeCell="H33" sqref="H33:L41"/>
    </sheetView>
  </sheetViews>
  <sheetFormatPr defaultRowHeight="13.5" x14ac:dyDescent="0.15"/>
  <cols>
    <col min="1" max="1" width="4" style="19" customWidth="1"/>
    <col min="2" max="2" width="18.875" style="19" customWidth="1"/>
    <col min="3" max="3" width="16.5" style="19" bestFit="1" customWidth="1"/>
    <col min="4" max="4" width="14.625" style="19" bestFit="1" customWidth="1"/>
    <col min="5" max="5" width="16.125" style="19" customWidth="1"/>
    <col min="6" max="6" width="11" style="19" customWidth="1"/>
    <col min="7" max="7" width="5.5" style="19" customWidth="1"/>
    <col min="8" max="256" width="9" style="19"/>
    <col min="257" max="257" width="4" style="19" customWidth="1"/>
    <col min="258" max="258" width="18.875" style="19" customWidth="1"/>
    <col min="259" max="259" width="16.5" style="19" bestFit="1" customWidth="1"/>
    <col min="260" max="260" width="14.625" style="19" bestFit="1" customWidth="1"/>
    <col min="261" max="261" width="16.125" style="19" customWidth="1"/>
    <col min="262" max="262" width="11" style="19" customWidth="1"/>
    <col min="263" max="263" width="5.5" style="19" customWidth="1"/>
    <col min="264" max="512" width="9" style="19"/>
    <col min="513" max="513" width="4" style="19" customWidth="1"/>
    <col min="514" max="514" width="18.875" style="19" customWidth="1"/>
    <col min="515" max="515" width="16.5" style="19" bestFit="1" customWidth="1"/>
    <col min="516" max="516" width="14.625" style="19" bestFit="1" customWidth="1"/>
    <col min="517" max="517" width="16.125" style="19" customWidth="1"/>
    <col min="518" max="518" width="11" style="19" customWidth="1"/>
    <col min="519" max="519" width="5.5" style="19" customWidth="1"/>
    <col min="520" max="768" width="9" style="19"/>
    <col min="769" max="769" width="4" style="19" customWidth="1"/>
    <col min="770" max="770" width="18.875" style="19" customWidth="1"/>
    <col min="771" max="771" width="16.5" style="19" bestFit="1" customWidth="1"/>
    <col min="772" max="772" width="14.625" style="19" bestFit="1" customWidth="1"/>
    <col min="773" max="773" width="16.125" style="19" customWidth="1"/>
    <col min="774" max="774" width="11" style="19" customWidth="1"/>
    <col min="775" max="775" width="5.5" style="19" customWidth="1"/>
    <col min="776" max="1024" width="9" style="19"/>
    <col min="1025" max="1025" width="4" style="19" customWidth="1"/>
    <col min="1026" max="1026" width="18.875" style="19" customWidth="1"/>
    <col min="1027" max="1027" width="16.5" style="19" bestFit="1" customWidth="1"/>
    <col min="1028" max="1028" width="14.625" style="19" bestFit="1" customWidth="1"/>
    <col min="1029" max="1029" width="16.125" style="19" customWidth="1"/>
    <col min="1030" max="1030" width="11" style="19" customWidth="1"/>
    <col min="1031" max="1031" width="5.5" style="19" customWidth="1"/>
    <col min="1032" max="1280" width="9" style="19"/>
    <col min="1281" max="1281" width="4" style="19" customWidth="1"/>
    <col min="1282" max="1282" width="18.875" style="19" customWidth="1"/>
    <col min="1283" max="1283" width="16.5" style="19" bestFit="1" customWidth="1"/>
    <col min="1284" max="1284" width="14.625" style="19" bestFit="1" customWidth="1"/>
    <col min="1285" max="1285" width="16.125" style="19" customWidth="1"/>
    <col min="1286" max="1286" width="11" style="19" customWidth="1"/>
    <col min="1287" max="1287" width="5.5" style="19" customWidth="1"/>
    <col min="1288" max="1536" width="9" style="19"/>
    <col min="1537" max="1537" width="4" style="19" customWidth="1"/>
    <col min="1538" max="1538" width="18.875" style="19" customWidth="1"/>
    <col min="1539" max="1539" width="16.5" style="19" bestFit="1" customWidth="1"/>
    <col min="1540" max="1540" width="14.625" style="19" bestFit="1" customWidth="1"/>
    <col min="1541" max="1541" width="16.125" style="19" customWidth="1"/>
    <col min="1542" max="1542" width="11" style="19" customWidth="1"/>
    <col min="1543" max="1543" width="5.5" style="19" customWidth="1"/>
    <col min="1544" max="1792" width="9" style="19"/>
    <col min="1793" max="1793" width="4" style="19" customWidth="1"/>
    <col min="1794" max="1794" width="18.875" style="19" customWidth="1"/>
    <col min="1795" max="1795" width="16.5" style="19" bestFit="1" customWidth="1"/>
    <col min="1796" max="1796" width="14.625" style="19" bestFit="1" customWidth="1"/>
    <col min="1797" max="1797" width="16.125" style="19" customWidth="1"/>
    <col min="1798" max="1798" width="11" style="19" customWidth="1"/>
    <col min="1799" max="1799" width="5.5" style="19" customWidth="1"/>
    <col min="1800" max="2048" width="9" style="19"/>
    <col min="2049" max="2049" width="4" style="19" customWidth="1"/>
    <col min="2050" max="2050" width="18.875" style="19" customWidth="1"/>
    <col min="2051" max="2051" width="16.5" style="19" bestFit="1" customWidth="1"/>
    <col min="2052" max="2052" width="14.625" style="19" bestFit="1" customWidth="1"/>
    <col min="2053" max="2053" width="16.125" style="19" customWidth="1"/>
    <col min="2054" max="2054" width="11" style="19" customWidth="1"/>
    <col min="2055" max="2055" width="5.5" style="19" customWidth="1"/>
    <col min="2056" max="2304" width="9" style="19"/>
    <col min="2305" max="2305" width="4" style="19" customWidth="1"/>
    <col min="2306" max="2306" width="18.875" style="19" customWidth="1"/>
    <col min="2307" max="2307" width="16.5" style="19" bestFit="1" customWidth="1"/>
    <col min="2308" max="2308" width="14.625" style="19" bestFit="1" customWidth="1"/>
    <col min="2309" max="2309" width="16.125" style="19" customWidth="1"/>
    <col min="2310" max="2310" width="11" style="19" customWidth="1"/>
    <col min="2311" max="2311" width="5.5" style="19" customWidth="1"/>
    <col min="2312" max="2560" width="9" style="19"/>
    <col min="2561" max="2561" width="4" style="19" customWidth="1"/>
    <col min="2562" max="2562" width="18.875" style="19" customWidth="1"/>
    <col min="2563" max="2563" width="16.5" style="19" bestFit="1" customWidth="1"/>
    <col min="2564" max="2564" width="14.625" style="19" bestFit="1" customWidth="1"/>
    <col min="2565" max="2565" width="16.125" style="19" customWidth="1"/>
    <col min="2566" max="2566" width="11" style="19" customWidth="1"/>
    <col min="2567" max="2567" width="5.5" style="19" customWidth="1"/>
    <col min="2568" max="2816" width="9" style="19"/>
    <col min="2817" max="2817" width="4" style="19" customWidth="1"/>
    <col min="2818" max="2818" width="18.875" style="19" customWidth="1"/>
    <col min="2819" max="2819" width="16.5" style="19" bestFit="1" customWidth="1"/>
    <col min="2820" max="2820" width="14.625" style="19" bestFit="1" customWidth="1"/>
    <col min="2821" max="2821" width="16.125" style="19" customWidth="1"/>
    <col min="2822" max="2822" width="11" style="19" customWidth="1"/>
    <col min="2823" max="2823" width="5.5" style="19" customWidth="1"/>
    <col min="2824" max="3072" width="9" style="19"/>
    <col min="3073" max="3073" width="4" style="19" customWidth="1"/>
    <col min="3074" max="3074" width="18.875" style="19" customWidth="1"/>
    <col min="3075" max="3075" width="16.5" style="19" bestFit="1" customWidth="1"/>
    <col min="3076" max="3076" width="14.625" style="19" bestFit="1" customWidth="1"/>
    <col min="3077" max="3077" width="16.125" style="19" customWidth="1"/>
    <col min="3078" max="3078" width="11" style="19" customWidth="1"/>
    <col min="3079" max="3079" width="5.5" style="19" customWidth="1"/>
    <col min="3080" max="3328" width="9" style="19"/>
    <col min="3329" max="3329" width="4" style="19" customWidth="1"/>
    <col min="3330" max="3330" width="18.875" style="19" customWidth="1"/>
    <col min="3331" max="3331" width="16.5" style="19" bestFit="1" customWidth="1"/>
    <col min="3332" max="3332" width="14.625" style="19" bestFit="1" customWidth="1"/>
    <col min="3333" max="3333" width="16.125" style="19" customWidth="1"/>
    <col min="3334" max="3334" width="11" style="19" customWidth="1"/>
    <col min="3335" max="3335" width="5.5" style="19" customWidth="1"/>
    <col min="3336" max="3584" width="9" style="19"/>
    <col min="3585" max="3585" width="4" style="19" customWidth="1"/>
    <col min="3586" max="3586" width="18.875" style="19" customWidth="1"/>
    <col min="3587" max="3587" width="16.5" style="19" bestFit="1" customWidth="1"/>
    <col min="3588" max="3588" width="14.625" style="19" bestFit="1" customWidth="1"/>
    <col min="3589" max="3589" width="16.125" style="19" customWidth="1"/>
    <col min="3590" max="3590" width="11" style="19" customWidth="1"/>
    <col min="3591" max="3591" width="5.5" style="19" customWidth="1"/>
    <col min="3592" max="3840" width="9" style="19"/>
    <col min="3841" max="3841" width="4" style="19" customWidth="1"/>
    <col min="3842" max="3842" width="18.875" style="19" customWidth="1"/>
    <col min="3843" max="3843" width="16.5" style="19" bestFit="1" customWidth="1"/>
    <col min="3844" max="3844" width="14.625" style="19" bestFit="1" customWidth="1"/>
    <col min="3845" max="3845" width="16.125" style="19" customWidth="1"/>
    <col min="3846" max="3846" width="11" style="19" customWidth="1"/>
    <col min="3847" max="3847" width="5.5" style="19" customWidth="1"/>
    <col min="3848" max="4096" width="9" style="19"/>
    <col min="4097" max="4097" width="4" style="19" customWidth="1"/>
    <col min="4098" max="4098" width="18.875" style="19" customWidth="1"/>
    <col min="4099" max="4099" width="16.5" style="19" bestFit="1" customWidth="1"/>
    <col min="4100" max="4100" width="14.625" style="19" bestFit="1" customWidth="1"/>
    <col min="4101" max="4101" width="16.125" style="19" customWidth="1"/>
    <col min="4102" max="4102" width="11" style="19" customWidth="1"/>
    <col min="4103" max="4103" width="5.5" style="19" customWidth="1"/>
    <col min="4104" max="4352" width="9" style="19"/>
    <col min="4353" max="4353" width="4" style="19" customWidth="1"/>
    <col min="4354" max="4354" width="18.875" style="19" customWidth="1"/>
    <col min="4355" max="4355" width="16.5" style="19" bestFit="1" customWidth="1"/>
    <col min="4356" max="4356" width="14.625" style="19" bestFit="1" customWidth="1"/>
    <col min="4357" max="4357" width="16.125" style="19" customWidth="1"/>
    <col min="4358" max="4358" width="11" style="19" customWidth="1"/>
    <col min="4359" max="4359" width="5.5" style="19" customWidth="1"/>
    <col min="4360" max="4608" width="9" style="19"/>
    <col min="4609" max="4609" width="4" style="19" customWidth="1"/>
    <col min="4610" max="4610" width="18.875" style="19" customWidth="1"/>
    <col min="4611" max="4611" width="16.5" style="19" bestFit="1" customWidth="1"/>
    <col min="4612" max="4612" width="14.625" style="19" bestFit="1" customWidth="1"/>
    <col min="4613" max="4613" width="16.125" style="19" customWidth="1"/>
    <col min="4614" max="4614" width="11" style="19" customWidth="1"/>
    <col min="4615" max="4615" width="5.5" style="19" customWidth="1"/>
    <col min="4616" max="4864" width="9" style="19"/>
    <col min="4865" max="4865" width="4" style="19" customWidth="1"/>
    <col min="4866" max="4866" width="18.875" style="19" customWidth="1"/>
    <col min="4867" max="4867" width="16.5" style="19" bestFit="1" customWidth="1"/>
    <col min="4868" max="4868" width="14.625" style="19" bestFit="1" customWidth="1"/>
    <col min="4869" max="4869" width="16.125" style="19" customWidth="1"/>
    <col min="4870" max="4870" width="11" style="19" customWidth="1"/>
    <col min="4871" max="4871" width="5.5" style="19" customWidth="1"/>
    <col min="4872" max="5120" width="9" style="19"/>
    <col min="5121" max="5121" width="4" style="19" customWidth="1"/>
    <col min="5122" max="5122" width="18.875" style="19" customWidth="1"/>
    <col min="5123" max="5123" width="16.5" style="19" bestFit="1" customWidth="1"/>
    <col min="5124" max="5124" width="14.625" style="19" bestFit="1" customWidth="1"/>
    <col min="5125" max="5125" width="16.125" style="19" customWidth="1"/>
    <col min="5126" max="5126" width="11" style="19" customWidth="1"/>
    <col min="5127" max="5127" width="5.5" style="19" customWidth="1"/>
    <col min="5128" max="5376" width="9" style="19"/>
    <col min="5377" max="5377" width="4" style="19" customWidth="1"/>
    <col min="5378" max="5378" width="18.875" style="19" customWidth="1"/>
    <col min="5379" max="5379" width="16.5" style="19" bestFit="1" customWidth="1"/>
    <col min="5380" max="5380" width="14.625" style="19" bestFit="1" customWidth="1"/>
    <col min="5381" max="5381" width="16.125" style="19" customWidth="1"/>
    <col min="5382" max="5382" width="11" style="19" customWidth="1"/>
    <col min="5383" max="5383" width="5.5" style="19" customWidth="1"/>
    <col min="5384" max="5632" width="9" style="19"/>
    <col min="5633" max="5633" width="4" style="19" customWidth="1"/>
    <col min="5634" max="5634" width="18.875" style="19" customWidth="1"/>
    <col min="5635" max="5635" width="16.5" style="19" bestFit="1" customWidth="1"/>
    <col min="5636" max="5636" width="14.625" style="19" bestFit="1" customWidth="1"/>
    <col min="5637" max="5637" width="16.125" style="19" customWidth="1"/>
    <col min="5638" max="5638" width="11" style="19" customWidth="1"/>
    <col min="5639" max="5639" width="5.5" style="19" customWidth="1"/>
    <col min="5640" max="5888" width="9" style="19"/>
    <col min="5889" max="5889" width="4" style="19" customWidth="1"/>
    <col min="5890" max="5890" width="18.875" style="19" customWidth="1"/>
    <col min="5891" max="5891" width="16.5" style="19" bestFit="1" customWidth="1"/>
    <col min="5892" max="5892" width="14.625" style="19" bestFit="1" customWidth="1"/>
    <col min="5893" max="5893" width="16.125" style="19" customWidth="1"/>
    <col min="5894" max="5894" width="11" style="19" customWidth="1"/>
    <col min="5895" max="5895" width="5.5" style="19" customWidth="1"/>
    <col min="5896" max="6144" width="9" style="19"/>
    <col min="6145" max="6145" width="4" style="19" customWidth="1"/>
    <col min="6146" max="6146" width="18.875" style="19" customWidth="1"/>
    <col min="6147" max="6147" width="16.5" style="19" bestFit="1" customWidth="1"/>
    <col min="6148" max="6148" width="14.625" style="19" bestFit="1" customWidth="1"/>
    <col min="6149" max="6149" width="16.125" style="19" customWidth="1"/>
    <col min="6150" max="6150" width="11" style="19" customWidth="1"/>
    <col min="6151" max="6151" width="5.5" style="19" customWidth="1"/>
    <col min="6152" max="6400" width="9" style="19"/>
    <col min="6401" max="6401" width="4" style="19" customWidth="1"/>
    <col min="6402" max="6402" width="18.875" style="19" customWidth="1"/>
    <col min="6403" max="6403" width="16.5" style="19" bestFit="1" customWidth="1"/>
    <col min="6404" max="6404" width="14.625" style="19" bestFit="1" customWidth="1"/>
    <col min="6405" max="6405" width="16.125" style="19" customWidth="1"/>
    <col min="6406" max="6406" width="11" style="19" customWidth="1"/>
    <col min="6407" max="6407" width="5.5" style="19" customWidth="1"/>
    <col min="6408" max="6656" width="9" style="19"/>
    <col min="6657" max="6657" width="4" style="19" customWidth="1"/>
    <col min="6658" max="6658" width="18.875" style="19" customWidth="1"/>
    <col min="6659" max="6659" width="16.5" style="19" bestFit="1" customWidth="1"/>
    <col min="6660" max="6660" width="14.625" style="19" bestFit="1" customWidth="1"/>
    <col min="6661" max="6661" width="16.125" style="19" customWidth="1"/>
    <col min="6662" max="6662" width="11" style="19" customWidth="1"/>
    <col min="6663" max="6663" width="5.5" style="19" customWidth="1"/>
    <col min="6664" max="6912" width="9" style="19"/>
    <col min="6913" max="6913" width="4" style="19" customWidth="1"/>
    <col min="6914" max="6914" width="18.875" style="19" customWidth="1"/>
    <col min="6915" max="6915" width="16.5" style="19" bestFit="1" customWidth="1"/>
    <col min="6916" max="6916" width="14.625" style="19" bestFit="1" customWidth="1"/>
    <col min="6917" max="6917" width="16.125" style="19" customWidth="1"/>
    <col min="6918" max="6918" width="11" style="19" customWidth="1"/>
    <col min="6919" max="6919" width="5.5" style="19" customWidth="1"/>
    <col min="6920" max="7168" width="9" style="19"/>
    <col min="7169" max="7169" width="4" style="19" customWidth="1"/>
    <col min="7170" max="7170" width="18.875" style="19" customWidth="1"/>
    <col min="7171" max="7171" width="16.5" style="19" bestFit="1" customWidth="1"/>
    <col min="7172" max="7172" width="14.625" style="19" bestFit="1" customWidth="1"/>
    <col min="7173" max="7173" width="16.125" style="19" customWidth="1"/>
    <col min="7174" max="7174" width="11" style="19" customWidth="1"/>
    <col min="7175" max="7175" width="5.5" style="19" customWidth="1"/>
    <col min="7176" max="7424" width="9" style="19"/>
    <col min="7425" max="7425" width="4" style="19" customWidth="1"/>
    <col min="7426" max="7426" width="18.875" style="19" customWidth="1"/>
    <col min="7427" max="7427" width="16.5" style="19" bestFit="1" customWidth="1"/>
    <col min="7428" max="7428" width="14.625" style="19" bestFit="1" customWidth="1"/>
    <col min="7429" max="7429" width="16.125" style="19" customWidth="1"/>
    <col min="7430" max="7430" width="11" style="19" customWidth="1"/>
    <col min="7431" max="7431" width="5.5" style="19" customWidth="1"/>
    <col min="7432" max="7680" width="9" style="19"/>
    <col min="7681" max="7681" width="4" style="19" customWidth="1"/>
    <col min="7682" max="7682" width="18.875" style="19" customWidth="1"/>
    <col min="7683" max="7683" width="16.5" style="19" bestFit="1" customWidth="1"/>
    <col min="7684" max="7684" width="14.625" style="19" bestFit="1" customWidth="1"/>
    <col min="7685" max="7685" width="16.125" style="19" customWidth="1"/>
    <col min="7686" max="7686" width="11" style="19" customWidth="1"/>
    <col min="7687" max="7687" width="5.5" style="19" customWidth="1"/>
    <col min="7688" max="7936" width="9" style="19"/>
    <col min="7937" max="7937" width="4" style="19" customWidth="1"/>
    <col min="7938" max="7938" width="18.875" style="19" customWidth="1"/>
    <col min="7939" max="7939" width="16.5" style="19" bestFit="1" customWidth="1"/>
    <col min="7940" max="7940" width="14.625" style="19" bestFit="1" customWidth="1"/>
    <col min="7941" max="7941" width="16.125" style="19" customWidth="1"/>
    <col min="7942" max="7942" width="11" style="19" customWidth="1"/>
    <col min="7943" max="7943" width="5.5" style="19" customWidth="1"/>
    <col min="7944" max="8192" width="9" style="19"/>
    <col min="8193" max="8193" width="4" style="19" customWidth="1"/>
    <col min="8194" max="8194" width="18.875" style="19" customWidth="1"/>
    <col min="8195" max="8195" width="16.5" style="19" bestFit="1" customWidth="1"/>
    <col min="8196" max="8196" width="14.625" style="19" bestFit="1" customWidth="1"/>
    <col min="8197" max="8197" width="16.125" style="19" customWidth="1"/>
    <col min="8198" max="8198" width="11" style="19" customWidth="1"/>
    <col min="8199" max="8199" width="5.5" style="19" customWidth="1"/>
    <col min="8200" max="8448" width="9" style="19"/>
    <col min="8449" max="8449" width="4" style="19" customWidth="1"/>
    <col min="8450" max="8450" width="18.875" style="19" customWidth="1"/>
    <col min="8451" max="8451" width="16.5" style="19" bestFit="1" customWidth="1"/>
    <col min="8452" max="8452" width="14.625" style="19" bestFit="1" customWidth="1"/>
    <col min="8453" max="8453" width="16.125" style="19" customWidth="1"/>
    <col min="8454" max="8454" width="11" style="19" customWidth="1"/>
    <col min="8455" max="8455" width="5.5" style="19" customWidth="1"/>
    <col min="8456" max="8704" width="9" style="19"/>
    <col min="8705" max="8705" width="4" style="19" customWidth="1"/>
    <col min="8706" max="8706" width="18.875" style="19" customWidth="1"/>
    <col min="8707" max="8707" width="16.5" style="19" bestFit="1" customWidth="1"/>
    <col min="8708" max="8708" width="14.625" style="19" bestFit="1" customWidth="1"/>
    <col min="8709" max="8709" width="16.125" style="19" customWidth="1"/>
    <col min="8710" max="8710" width="11" style="19" customWidth="1"/>
    <col min="8711" max="8711" width="5.5" style="19" customWidth="1"/>
    <col min="8712" max="8960" width="9" style="19"/>
    <col min="8961" max="8961" width="4" style="19" customWidth="1"/>
    <col min="8962" max="8962" width="18.875" style="19" customWidth="1"/>
    <col min="8963" max="8963" width="16.5" style="19" bestFit="1" customWidth="1"/>
    <col min="8964" max="8964" width="14.625" style="19" bestFit="1" customWidth="1"/>
    <col min="8965" max="8965" width="16.125" style="19" customWidth="1"/>
    <col min="8966" max="8966" width="11" style="19" customWidth="1"/>
    <col min="8967" max="8967" width="5.5" style="19" customWidth="1"/>
    <col min="8968" max="9216" width="9" style="19"/>
    <col min="9217" max="9217" width="4" style="19" customWidth="1"/>
    <col min="9218" max="9218" width="18.875" style="19" customWidth="1"/>
    <col min="9219" max="9219" width="16.5" style="19" bestFit="1" customWidth="1"/>
    <col min="9220" max="9220" width="14.625" style="19" bestFit="1" customWidth="1"/>
    <col min="9221" max="9221" width="16.125" style="19" customWidth="1"/>
    <col min="9222" max="9222" width="11" style="19" customWidth="1"/>
    <col min="9223" max="9223" width="5.5" style="19" customWidth="1"/>
    <col min="9224" max="9472" width="9" style="19"/>
    <col min="9473" max="9473" width="4" style="19" customWidth="1"/>
    <col min="9474" max="9474" width="18.875" style="19" customWidth="1"/>
    <col min="9475" max="9475" width="16.5" style="19" bestFit="1" customWidth="1"/>
    <col min="9476" max="9476" width="14.625" style="19" bestFit="1" customWidth="1"/>
    <col min="9477" max="9477" width="16.125" style="19" customWidth="1"/>
    <col min="9478" max="9478" width="11" style="19" customWidth="1"/>
    <col min="9479" max="9479" width="5.5" style="19" customWidth="1"/>
    <col min="9480" max="9728" width="9" style="19"/>
    <col min="9729" max="9729" width="4" style="19" customWidth="1"/>
    <col min="9730" max="9730" width="18.875" style="19" customWidth="1"/>
    <col min="9731" max="9731" width="16.5" style="19" bestFit="1" customWidth="1"/>
    <col min="9732" max="9732" width="14.625" style="19" bestFit="1" customWidth="1"/>
    <col min="9733" max="9733" width="16.125" style="19" customWidth="1"/>
    <col min="9734" max="9734" width="11" style="19" customWidth="1"/>
    <col min="9735" max="9735" width="5.5" style="19" customWidth="1"/>
    <col min="9736" max="9984" width="9" style="19"/>
    <col min="9985" max="9985" width="4" style="19" customWidth="1"/>
    <col min="9986" max="9986" width="18.875" style="19" customWidth="1"/>
    <col min="9987" max="9987" width="16.5" style="19" bestFit="1" customWidth="1"/>
    <col min="9988" max="9988" width="14.625" style="19" bestFit="1" customWidth="1"/>
    <col min="9989" max="9989" width="16.125" style="19" customWidth="1"/>
    <col min="9990" max="9990" width="11" style="19" customWidth="1"/>
    <col min="9991" max="9991" width="5.5" style="19" customWidth="1"/>
    <col min="9992" max="10240" width="9" style="19"/>
    <col min="10241" max="10241" width="4" style="19" customWidth="1"/>
    <col min="10242" max="10242" width="18.875" style="19" customWidth="1"/>
    <col min="10243" max="10243" width="16.5" style="19" bestFit="1" customWidth="1"/>
    <col min="10244" max="10244" width="14.625" style="19" bestFit="1" customWidth="1"/>
    <col min="10245" max="10245" width="16.125" style="19" customWidth="1"/>
    <col min="10246" max="10246" width="11" style="19" customWidth="1"/>
    <col min="10247" max="10247" width="5.5" style="19" customWidth="1"/>
    <col min="10248" max="10496" width="9" style="19"/>
    <col min="10497" max="10497" width="4" style="19" customWidth="1"/>
    <col min="10498" max="10498" width="18.875" style="19" customWidth="1"/>
    <col min="10499" max="10499" width="16.5" style="19" bestFit="1" customWidth="1"/>
    <col min="10500" max="10500" width="14.625" style="19" bestFit="1" customWidth="1"/>
    <col min="10501" max="10501" width="16.125" style="19" customWidth="1"/>
    <col min="10502" max="10502" width="11" style="19" customWidth="1"/>
    <col min="10503" max="10503" width="5.5" style="19" customWidth="1"/>
    <col min="10504" max="10752" width="9" style="19"/>
    <col min="10753" max="10753" width="4" style="19" customWidth="1"/>
    <col min="10754" max="10754" width="18.875" style="19" customWidth="1"/>
    <col min="10755" max="10755" width="16.5" style="19" bestFit="1" customWidth="1"/>
    <col min="10756" max="10756" width="14.625" style="19" bestFit="1" customWidth="1"/>
    <col min="10757" max="10757" width="16.125" style="19" customWidth="1"/>
    <col min="10758" max="10758" width="11" style="19" customWidth="1"/>
    <col min="10759" max="10759" width="5.5" style="19" customWidth="1"/>
    <col min="10760" max="11008" width="9" style="19"/>
    <col min="11009" max="11009" width="4" style="19" customWidth="1"/>
    <col min="11010" max="11010" width="18.875" style="19" customWidth="1"/>
    <col min="11011" max="11011" width="16.5" style="19" bestFit="1" customWidth="1"/>
    <col min="11012" max="11012" width="14.625" style="19" bestFit="1" customWidth="1"/>
    <col min="11013" max="11013" width="16.125" style="19" customWidth="1"/>
    <col min="11014" max="11014" width="11" style="19" customWidth="1"/>
    <col min="11015" max="11015" width="5.5" style="19" customWidth="1"/>
    <col min="11016" max="11264" width="9" style="19"/>
    <col min="11265" max="11265" width="4" style="19" customWidth="1"/>
    <col min="11266" max="11266" width="18.875" style="19" customWidth="1"/>
    <col min="11267" max="11267" width="16.5" style="19" bestFit="1" customWidth="1"/>
    <col min="11268" max="11268" width="14.625" style="19" bestFit="1" customWidth="1"/>
    <col min="11269" max="11269" width="16.125" style="19" customWidth="1"/>
    <col min="11270" max="11270" width="11" style="19" customWidth="1"/>
    <col min="11271" max="11271" width="5.5" style="19" customWidth="1"/>
    <col min="11272" max="11520" width="9" style="19"/>
    <col min="11521" max="11521" width="4" style="19" customWidth="1"/>
    <col min="11522" max="11522" width="18.875" style="19" customWidth="1"/>
    <col min="11523" max="11523" width="16.5" style="19" bestFit="1" customWidth="1"/>
    <col min="11524" max="11524" width="14.625" style="19" bestFit="1" customWidth="1"/>
    <col min="11525" max="11525" width="16.125" style="19" customWidth="1"/>
    <col min="11526" max="11526" width="11" style="19" customWidth="1"/>
    <col min="11527" max="11527" width="5.5" style="19" customWidth="1"/>
    <col min="11528" max="11776" width="9" style="19"/>
    <col min="11777" max="11777" width="4" style="19" customWidth="1"/>
    <col min="11778" max="11778" width="18.875" style="19" customWidth="1"/>
    <col min="11779" max="11779" width="16.5" style="19" bestFit="1" customWidth="1"/>
    <col min="11780" max="11780" width="14.625" style="19" bestFit="1" customWidth="1"/>
    <col min="11781" max="11781" width="16.125" style="19" customWidth="1"/>
    <col min="11782" max="11782" width="11" style="19" customWidth="1"/>
    <col min="11783" max="11783" width="5.5" style="19" customWidth="1"/>
    <col min="11784" max="12032" width="9" style="19"/>
    <col min="12033" max="12033" width="4" style="19" customWidth="1"/>
    <col min="12034" max="12034" width="18.875" style="19" customWidth="1"/>
    <col min="12035" max="12035" width="16.5" style="19" bestFit="1" customWidth="1"/>
    <col min="12036" max="12036" width="14.625" style="19" bestFit="1" customWidth="1"/>
    <col min="12037" max="12037" width="16.125" style="19" customWidth="1"/>
    <col min="12038" max="12038" width="11" style="19" customWidth="1"/>
    <col min="12039" max="12039" width="5.5" style="19" customWidth="1"/>
    <col min="12040" max="12288" width="9" style="19"/>
    <col min="12289" max="12289" width="4" style="19" customWidth="1"/>
    <col min="12290" max="12290" width="18.875" style="19" customWidth="1"/>
    <col min="12291" max="12291" width="16.5" style="19" bestFit="1" customWidth="1"/>
    <col min="12292" max="12292" width="14.625" style="19" bestFit="1" customWidth="1"/>
    <col min="12293" max="12293" width="16.125" style="19" customWidth="1"/>
    <col min="12294" max="12294" width="11" style="19" customWidth="1"/>
    <col min="12295" max="12295" width="5.5" style="19" customWidth="1"/>
    <col min="12296" max="12544" width="9" style="19"/>
    <col min="12545" max="12545" width="4" style="19" customWidth="1"/>
    <col min="12546" max="12546" width="18.875" style="19" customWidth="1"/>
    <col min="12547" max="12547" width="16.5" style="19" bestFit="1" customWidth="1"/>
    <col min="12548" max="12548" width="14.625" style="19" bestFit="1" customWidth="1"/>
    <col min="12549" max="12549" width="16.125" style="19" customWidth="1"/>
    <col min="12550" max="12550" width="11" style="19" customWidth="1"/>
    <col min="12551" max="12551" width="5.5" style="19" customWidth="1"/>
    <col min="12552" max="12800" width="9" style="19"/>
    <col min="12801" max="12801" width="4" style="19" customWidth="1"/>
    <col min="12802" max="12802" width="18.875" style="19" customWidth="1"/>
    <col min="12803" max="12803" width="16.5" style="19" bestFit="1" customWidth="1"/>
    <col min="12804" max="12804" width="14.625" style="19" bestFit="1" customWidth="1"/>
    <col min="12805" max="12805" width="16.125" style="19" customWidth="1"/>
    <col min="12806" max="12806" width="11" style="19" customWidth="1"/>
    <col min="12807" max="12807" width="5.5" style="19" customWidth="1"/>
    <col min="12808" max="13056" width="9" style="19"/>
    <col min="13057" max="13057" width="4" style="19" customWidth="1"/>
    <col min="13058" max="13058" width="18.875" style="19" customWidth="1"/>
    <col min="13059" max="13059" width="16.5" style="19" bestFit="1" customWidth="1"/>
    <col min="13060" max="13060" width="14.625" style="19" bestFit="1" customWidth="1"/>
    <col min="13061" max="13061" width="16.125" style="19" customWidth="1"/>
    <col min="13062" max="13062" width="11" style="19" customWidth="1"/>
    <col min="13063" max="13063" width="5.5" style="19" customWidth="1"/>
    <col min="13064" max="13312" width="9" style="19"/>
    <col min="13313" max="13313" width="4" style="19" customWidth="1"/>
    <col min="13314" max="13314" width="18.875" style="19" customWidth="1"/>
    <col min="13315" max="13315" width="16.5" style="19" bestFit="1" customWidth="1"/>
    <col min="13316" max="13316" width="14.625" style="19" bestFit="1" customWidth="1"/>
    <col min="13317" max="13317" width="16.125" style="19" customWidth="1"/>
    <col min="13318" max="13318" width="11" style="19" customWidth="1"/>
    <col min="13319" max="13319" width="5.5" style="19" customWidth="1"/>
    <col min="13320" max="13568" width="9" style="19"/>
    <col min="13569" max="13569" width="4" style="19" customWidth="1"/>
    <col min="13570" max="13570" width="18.875" style="19" customWidth="1"/>
    <col min="13571" max="13571" width="16.5" style="19" bestFit="1" customWidth="1"/>
    <col min="13572" max="13572" width="14.625" style="19" bestFit="1" customWidth="1"/>
    <col min="13573" max="13573" width="16.125" style="19" customWidth="1"/>
    <col min="13574" max="13574" width="11" style="19" customWidth="1"/>
    <col min="13575" max="13575" width="5.5" style="19" customWidth="1"/>
    <col min="13576" max="13824" width="9" style="19"/>
    <col min="13825" max="13825" width="4" style="19" customWidth="1"/>
    <col min="13826" max="13826" width="18.875" style="19" customWidth="1"/>
    <col min="13827" max="13827" width="16.5" style="19" bestFit="1" customWidth="1"/>
    <col min="13828" max="13828" width="14.625" style="19" bestFit="1" customWidth="1"/>
    <col min="13829" max="13829" width="16.125" style="19" customWidth="1"/>
    <col min="13830" max="13830" width="11" style="19" customWidth="1"/>
    <col min="13831" max="13831" width="5.5" style="19" customWidth="1"/>
    <col min="13832" max="14080" width="9" style="19"/>
    <col min="14081" max="14081" width="4" style="19" customWidth="1"/>
    <col min="14082" max="14082" width="18.875" style="19" customWidth="1"/>
    <col min="14083" max="14083" width="16.5" style="19" bestFit="1" customWidth="1"/>
    <col min="14084" max="14084" width="14.625" style="19" bestFit="1" customWidth="1"/>
    <col min="14085" max="14085" width="16.125" style="19" customWidth="1"/>
    <col min="14086" max="14086" width="11" style="19" customWidth="1"/>
    <col min="14087" max="14087" width="5.5" style="19" customWidth="1"/>
    <col min="14088" max="14336" width="9" style="19"/>
    <col min="14337" max="14337" width="4" style="19" customWidth="1"/>
    <col min="14338" max="14338" width="18.875" style="19" customWidth="1"/>
    <col min="14339" max="14339" width="16.5" style="19" bestFit="1" customWidth="1"/>
    <col min="14340" max="14340" width="14.625" style="19" bestFit="1" customWidth="1"/>
    <col min="14341" max="14341" width="16.125" style="19" customWidth="1"/>
    <col min="14342" max="14342" width="11" style="19" customWidth="1"/>
    <col min="14343" max="14343" width="5.5" style="19" customWidth="1"/>
    <col min="14344" max="14592" width="9" style="19"/>
    <col min="14593" max="14593" width="4" style="19" customWidth="1"/>
    <col min="14594" max="14594" width="18.875" style="19" customWidth="1"/>
    <col min="14595" max="14595" width="16.5" style="19" bestFit="1" customWidth="1"/>
    <col min="14596" max="14596" width="14.625" style="19" bestFit="1" customWidth="1"/>
    <col min="14597" max="14597" width="16.125" style="19" customWidth="1"/>
    <col min="14598" max="14598" width="11" style="19" customWidth="1"/>
    <col min="14599" max="14599" width="5.5" style="19" customWidth="1"/>
    <col min="14600" max="14848" width="9" style="19"/>
    <col min="14849" max="14849" width="4" style="19" customWidth="1"/>
    <col min="14850" max="14850" width="18.875" style="19" customWidth="1"/>
    <col min="14851" max="14851" width="16.5" style="19" bestFit="1" customWidth="1"/>
    <col min="14852" max="14852" width="14.625" style="19" bestFit="1" customWidth="1"/>
    <col min="14853" max="14853" width="16.125" style="19" customWidth="1"/>
    <col min="14854" max="14854" width="11" style="19" customWidth="1"/>
    <col min="14855" max="14855" width="5.5" style="19" customWidth="1"/>
    <col min="14856" max="15104" width="9" style="19"/>
    <col min="15105" max="15105" width="4" style="19" customWidth="1"/>
    <col min="15106" max="15106" width="18.875" style="19" customWidth="1"/>
    <col min="15107" max="15107" width="16.5" style="19" bestFit="1" customWidth="1"/>
    <col min="15108" max="15108" width="14.625" style="19" bestFit="1" customWidth="1"/>
    <col min="15109" max="15109" width="16.125" style="19" customWidth="1"/>
    <col min="15110" max="15110" width="11" style="19" customWidth="1"/>
    <col min="15111" max="15111" width="5.5" style="19" customWidth="1"/>
    <col min="15112" max="15360" width="9" style="19"/>
    <col min="15361" max="15361" width="4" style="19" customWidth="1"/>
    <col min="15362" max="15362" width="18.875" style="19" customWidth="1"/>
    <col min="15363" max="15363" width="16.5" style="19" bestFit="1" customWidth="1"/>
    <col min="15364" max="15364" width="14.625" style="19" bestFit="1" customWidth="1"/>
    <col min="15365" max="15365" width="16.125" style="19" customWidth="1"/>
    <col min="15366" max="15366" width="11" style="19" customWidth="1"/>
    <col min="15367" max="15367" width="5.5" style="19" customWidth="1"/>
    <col min="15368" max="15616" width="9" style="19"/>
    <col min="15617" max="15617" width="4" style="19" customWidth="1"/>
    <col min="15618" max="15618" width="18.875" style="19" customWidth="1"/>
    <col min="15619" max="15619" width="16.5" style="19" bestFit="1" customWidth="1"/>
    <col min="15620" max="15620" width="14.625" style="19" bestFit="1" customWidth="1"/>
    <col min="15621" max="15621" width="16.125" style="19" customWidth="1"/>
    <col min="15622" max="15622" width="11" style="19" customWidth="1"/>
    <col min="15623" max="15623" width="5.5" style="19" customWidth="1"/>
    <col min="15624" max="15872" width="9" style="19"/>
    <col min="15873" max="15873" width="4" style="19" customWidth="1"/>
    <col min="15874" max="15874" width="18.875" style="19" customWidth="1"/>
    <col min="15875" max="15875" width="16.5" style="19" bestFit="1" customWidth="1"/>
    <col min="15876" max="15876" width="14.625" style="19" bestFit="1" customWidth="1"/>
    <col min="15877" max="15877" width="16.125" style="19" customWidth="1"/>
    <col min="15878" max="15878" width="11" style="19" customWidth="1"/>
    <col min="15879" max="15879" width="5.5" style="19" customWidth="1"/>
    <col min="15880" max="16128" width="9" style="19"/>
    <col min="16129" max="16129" width="4" style="19" customWidth="1"/>
    <col min="16130" max="16130" width="18.875" style="19" customWidth="1"/>
    <col min="16131" max="16131" width="16.5" style="19" bestFit="1" customWidth="1"/>
    <col min="16132" max="16132" width="14.625" style="19" bestFit="1" customWidth="1"/>
    <col min="16133" max="16133" width="16.125" style="19" customWidth="1"/>
    <col min="16134" max="16134" width="11" style="19" customWidth="1"/>
    <col min="16135" max="16135" width="5.5" style="19" customWidth="1"/>
    <col min="16136" max="16384" width="9" style="19"/>
  </cols>
  <sheetData>
    <row r="1" spans="1:7" ht="18.75" x14ac:dyDescent="0.2">
      <c r="B1" s="85" t="s">
        <v>159</v>
      </c>
    </row>
    <row r="2" spans="1:7" ht="14.25" thickBot="1" x14ac:dyDescent="0.2">
      <c r="E2" s="99" t="s">
        <v>82</v>
      </c>
    </row>
    <row r="3" spans="1:7" ht="30" customHeight="1" thickBot="1" x14ac:dyDescent="0.2">
      <c r="B3" s="264" t="s">
        <v>160</v>
      </c>
      <c r="C3" s="265" t="s">
        <v>161</v>
      </c>
      <c r="D3" s="266" t="s">
        <v>162</v>
      </c>
      <c r="E3" s="267" t="s">
        <v>163</v>
      </c>
      <c r="F3" s="31"/>
    </row>
    <row r="4" spans="1:7" ht="17.850000000000001" customHeight="1" x14ac:dyDescent="0.15">
      <c r="A4" s="636" t="s">
        <v>146</v>
      </c>
      <c r="B4" s="268" t="s">
        <v>164</v>
      </c>
      <c r="C4" s="269"/>
      <c r="D4" s="270"/>
      <c r="E4" s="271"/>
      <c r="F4" s="82"/>
      <c r="G4" s="179"/>
    </row>
    <row r="5" spans="1:7" ht="17.850000000000001" customHeight="1" x14ac:dyDescent="0.15">
      <c r="A5" s="637"/>
      <c r="B5" s="272" t="s">
        <v>95</v>
      </c>
      <c r="C5" s="273">
        <v>7</v>
      </c>
      <c r="D5" s="274">
        <v>5</v>
      </c>
      <c r="E5" s="275"/>
      <c r="F5" s="82"/>
    </row>
    <row r="6" spans="1:7" ht="17.850000000000001" customHeight="1" x14ac:dyDescent="0.15">
      <c r="A6" s="637"/>
      <c r="B6" s="272" t="s">
        <v>165</v>
      </c>
      <c r="C6" s="273"/>
      <c r="D6" s="274"/>
      <c r="E6" s="275"/>
      <c r="F6" s="82"/>
    </row>
    <row r="7" spans="1:7" ht="17.850000000000001" customHeight="1" x14ac:dyDescent="0.15">
      <c r="A7" s="637"/>
      <c r="B7" s="272" t="s">
        <v>166</v>
      </c>
      <c r="C7" s="273">
        <v>74</v>
      </c>
      <c r="D7" s="274">
        <v>86</v>
      </c>
      <c r="E7" s="275">
        <v>2</v>
      </c>
      <c r="F7" s="82"/>
    </row>
    <row r="8" spans="1:7" ht="17.850000000000001" customHeight="1" x14ac:dyDescent="0.15">
      <c r="A8" s="637"/>
      <c r="B8" s="272" t="s">
        <v>167</v>
      </c>
      <c r="C8" s="273">
        <v>284</v>
      </c>
      <c r="D8" s="274">
        <v>405</v>
      </c>
      <c r="E8" s="275">
        <v>27</v>
      </c>
      <c r="F8" s="82"/>
    </row>
    <row r="9" spans="1:7" ht="17.850000000000001" customHeight="1" x14ac:dyDescent="0.15">
      <c r="A9" s="637"/>
      <c r="B9" s="272" t="s">
        <v>99</v>
      </c>
      <c r="C9" s="273"/>
      <c r="D9" s="274"/>
      <c r="E9" s="275"/>
      <c r="F9" s="82"/>
    </row>
    <row r="10" spans="1:7" ht="17.850000000000001" customHeight="1" x14ac:dyDescent="0.15">
      <c r="A10" s="637"/>
      <c r="B10" s="272" t="s">
        <v>168</v>
      </c>
      <c r="C10" s="273"/>
      <c r="D10" s="274"/>
      <c r="E10" s="275"/>
      <c r="F10" s="82"/>
    </row>
    <row r="11" spans="1:7" ht="17.850000000000001" customHeight="1" thickBot="1" x14ac:dyDescent="0.2">
      <c r="A11" s="637"/>
      <c r="B11" s="276" t="s">
        <v>169</v>
      </c>
      <c r="C11" s="277"/>
      <c r="D11" s="278"/>
      <c r="E11" s="279"/>
      <c r="F11" s="82"/>
    </row>
    <row r="12" spans="1:7" ht="17.850000000000001" customHeight="1" thickTop="1" thickBot="1" x14ac:dyDescent="0.2">
      <c r="A12" s="638"/>
      <c r="B12" s="280" t="s">
        <v>170</v>
      </c>
      <c r="C12" s="281">
        <f>SUM(C4:C11)</f>
        <v>365</v>
      </c>
      <c r="D12" s="282">
        <f>SUM(D4:D11)</f>
        <v>496</v>
      </c>
      <c r="E12" s="283">
        <f>SUM(E4:E11)</f>
        <v>29</v>
      </c>
      <c r="F12" s="82"/>
    </row>
    <row r="13" spans="1:7" ht="17.850000000000001" customHeight="1" x14ac:dyDescent="0.15">
      <c r="A13" s="636" t="s">
        <v>124</v>
      </c>
      <c r="B13" s="268" t="s">
        <v>171</v>
      </c>
      <c r="C13" s="269">
        <v>693</v>
      </c>
      <c r="D13" s="270">
        <v>1555</v>
      </c>
      <c r="E13" s="271">
        <v>109</v>
      </c>
      <c r="F13" s="82"/>
    </row>
    <row r="14" spans="1:7" ht="17.850000000000001" customHeight="1" x14ac:dyDescent="0.15">
      <c r="A14" s="637"/>
      <c r="B14" s="272" t="s">
        <v>125</v>
      </c>
      <c r="C14" s="273">
        <v>84</v>
      </c>
      <c r="D14" s="274">
        <v>92</v>
      </c>
      <c r="E14" s="275">
        <v>12</v>
      </c>
      <c r="F14" s="82"/>
    </row>
    <row r="15" spans="1:7" ht="17.850000000000001" customHeight="1" x14ac:dyDescent="0.15">
      <c r="A15" s="637"/>
      <c r="B15" s="284" t="s">
        <v>126</v>
      </c>
      <c r="C15" s="273">
        <v>203</v>
      </c>
      <c r="D15" s="274">
        <v>314</v>
      </c>
      <c r="E15" s="275">
        <v>21</v>
      </c>
      <c r="F15" s="82"/>
    </row>
    <row r="16" spans="1:7" ht="17.850000000000001" customHeight="1" x14ac:dyDescent="0.15">
      <c r="A16" s="637"/>
      <c r="B16" s="272" t="s">
        <v>54</v>
      </c>
      <c r="C16" s="273">
        <v>115</v>
      </c>
      <c r="D16" s="274">
        <v>132</v>
      </c>
      <c r="E16" s="275">
        <v>11</v>
      </c>
      <c r="F16" s="82"/>
    </row>
    <row r="17" spans="1:6" ht="17.850000000000001" customHeight="1" x14ac:dyDescent="0.15">
      <c r="A17" s="637"/>
      <c r="B17" s="272" t="s">
        <v>55</v>
      </c>
      <c r="C17" s="273">
        <v>143</v>
      </c>
      <c r="D17" s="274">
        <v>312</v>
      </c>
      <c r="E17" s="275">
        <v>35</v>
      </c>
      <c r="F17" s="82"/>
    </row>
    <row r="18" spans="1:6" ht="17.850000000000001" customHeight="1" x14ac:dyDescent="0.15">
      <c r="A18" s="637"/>
      <c r="B18" s="272" t="s">
        <v>127</v>
      </c>
      <c r="C18" s="273">
        <v>97</v>
      </c>
      <c r="D18" s="285">
        <v>141</v>
      </c>
      <c r="E18" s="286">
        <v>14</v>
      </c>
      <c r="F18" s="82"/>
    </row>
    <row r="19" spans="1:6" ht="17.850000000000001" customHeight="1" x14ac:dyDescent="0.15">
      <c r="A19" s="637"/>
      <c r="B19" s="272" t="s">
        <v>128</v>
      </c>
      <c r="C19" s="273">
        <v>84</v>
      </c>
      <c r="D19" s="285">
        <v>112</v>
      </c>
      <c r="E19" s="286">
        <v>7</v>
      </c>
      <c r="F19" s="82"/>
    </row>
    <row r="20" spans="1:6" ht="17.850000000000001" customHeight="1" x14ac:dyDescent="0.15">
      <c r="A20" s="637"/>
      <c r="B20" s="272" t="s">
        <v>129</v>
      </c>
      <c r="C20" s="273">
        <v>308</v>
      </c>
      <c r="D20" s="285">
        <v>410</v>
      </c>
      <c r="E20" s="286">
        <v>26</v>
      </c>
      <c r="F20" s="82"/>
    </row>
    <row r="21" spans="1:6" ht="17.850000000000001" customHeight="1" x14ac:dyDescent="0.15">
      <c r="A21" s="637"/>
      <c r="B21" s="272" t="s">
        <v>130</v>
      </c>
      <c r="C21" s="273">
        <v>129</v>
      </c>
      <c r="D21" s="274">
        <v>114</v>
      </c>
      <c r="E21" s="275">
        <v>4</v>
      </c>
      <c r="F21" s="82"/>
    </row>
    <row r="22" spans="1:6" ht="17.850000000000001" customHeight="1" x14ac:dyDescent="0.15">
      <c r="A22" s="637"/>
      <c r="B22" s="284" t="s">
        <v>131</v>
      </c>
      <c r="C22" s="287">
        <v>330</v>
      </c>
      <c r="D22" s="288">
        <v>411</v>
      </c>
      <c r="E22" s="289">
        <v>40</v>
      </c>
      <c r="F22" s="82"/>
    </row>
    <row r="23" spans="1:6" ht="14.25" customHeight="1" x14ac:dyDescent="0.15">
      <c r="A23" s="637"/>
      <c r="B23" s="272" t="s">
        <v>132</v>
      </c>
      <c r="C23" s="273">
        <v>177</v>
      </c>
      <c r="D23" s="274">
        <v>210</v>
      </c>
      <c r="E23" s="275">
        <v>43</v>
      </c>
      <c r="F23" s="82"/>
    </row>
    <row r="24" spans="1:6" ht="17.850000000000001" customHeight="1" x14ac:dyDescent="0.15">
      <c r="A24" s="637"/>
      <c r="B24" s="272" t="s">
        <v>133</v>
      </c>
      <c r="C24" s="273">
        <v>20</v>
      </c>
      <c r="D24" s="274">
        <v>17</v>
      </c>
      <c r="E24" s="275"/>
      <c r="F24" s="82"/>
    </row>
    <row r="25" spans="1:6" ht="17.850000000000001" customHeight="1" x14ac:dyDescent="0.15">
      <c r="A25" s="637"/>
      <c r="B25" s="290" t="s">
        <v>135</v>
      </c>
      <c r="C25" s="273">
        <v>27</v>
      </c>
      <c r="D25" s="274">
        <v>24</v>
      </c>
      <c r="E25" s="275"/>
      <c r="F25" s="82"/>
    </row>
    <row r="26" spans="1:6" ht="17.850000000000001" customHeight="1" x14ac:dyDescent="0.15">
      <c r="A26" s="637"/>
      <c r="B26" s="290" t="s">
        <v>172</v>
      </c>
      <c r="C26" s="273">
        <v>50</v>
      </c>
      <c r="D26" s="274">
        <v>53</v>
      </c>
      <c r="E26" s="275">
        <v>6</v>
      </c>
      <c r="F26" s="82"/>
    </row>
    <row r="27" spans="1:6" ht="15" customHeight="1" x14ac:dyDescent="0.15">
      <c r="A27" s="637"/>
      <c r="B27" s="290" t="s">
        <v>153</v>
      </c>
      <c r="C27" s="273">
        <v>6</v>
      </c>
      <c r="D27" s="274">
        <v>7</v>
      </c>
      <c r="E27" s="275">
        <v>1</v>
      </c>
      <c r="F27" s="82"/>
    </row>
    <row r="28" spans="1:6" ht="17.850000000000001" customHeight="1" x14ac:dyDescent="0.15">
      <c r="A28" s="637"/>
      <c r="B28" s="290" t="s">
        <v>173</v>
      </c>
      <c r="C28" s="273">
        <v>75</v>
      </c>
      <c r="D28" s="274">
        <v>59</v>
      </c>
      <c r="E28" s="275">
        <v>2</v>
      </c>
      <c r="F28" s="82"/>
    </row>
    <row r="29" spans="1:6" ht="17.850000000000001" customHeight="1" x14ac:dyDescent="0.15">
      <c r="A29" s="637"/>
      <c r="B29" s="284" t="s">
        <v>136</v>
      </c>
      <c r="C29" s="287">
        <v>54</v>
      </c>
      <c r="D29" s="288">
        <v>45</v>
      </c>
      <c r="E29" s="289">
        <v>2</v>
      </c>
      <c r="F29" s="82"/>
    </row>
    <row r="30" spans="1:6" ht="17.850000000000001" customHeight="1" thickBot="1" x14ac:dyDescent="0.2">
      <c r="A30" s="637"/>
      <c r="B30" s="276" t="s">
        <v>174</v>
      </c>
      <c r="C30" s="277">
        <v>6</v>
      </c>
      <c r="D30" s="278">
        <v>4</v>
      </c>
      <c r="E30" s="279"/>
      <c r="F30" s="82"/>
    </row>
    <row r="31" spans="1:6" ht="17.850000000000001" customHeight="1" thickTop="1" thickBot="1" x14ac:dyDescent="0.2">
      <c r="A31" s="638"/>
      <c r="B31" s="291" t="s">
        <v>138</v>
      </c>
      <c r="C31" s="292">
        <f>SUM(C13:C30)</f>
        <v>2601</v>
      </c>
      <c r="D31" s="293">
        <f>SUM(D13:D30)</f>
        <v>4012</v>
      </c>
      <c r="E31" s="294">
        <f>SUM(E13:E30)</f>
        <v>333</v>
      </c>
      <c r="F31" s="295"/>
    </row>
    <row r="32" spans="1:6" ht="17.850000000000001" customHeight="1" thickBot="1" x14ac:dyDescent="0.2">
      <c r="A32" s="189"/>
      <c r="B32" s="296" t="s">
        <v>175</v>
      </c>
      <c r="C32" s="297">
        <f>SUM(C12:C30)</f>
        <v>2966</v>
      </c>
      <c r="D32" s="298">
        <f>SUM(D12:D30)</f>
        <v>4508</v>
      </c>
      <c r="E32" s="299">
        <f>SUM(E12:E30)</f>
        <v>362</v>
      </c>
      <c r="F32" s="82"/>
    </row>
    <row r="33" spans="2:8" ht="17.850000000000001" customHeight="1" thickBot="1" x14ac:dyDescent="0.2">
      <c r="B33" s="300" t="s">
        <v>79</v>
      </c>
      <c r="C33" s="301">
        <v>3098</v>
      </c>
      <c r="D33" s="302">
        <v>4539</v>
      </c>
      <c r="E33" s="303">
        <v>375</v>
      </c>
      <c r="H33" s="82"/>
    </row>
    <row r="34" spans="2:8" ht="12.95" customHeight="1" x14ac:dyDescent="0.15">
      <c r="C34" s="82"/>
      <c r="D34" s="82"/>
      <c r="E34" s="82"/>
      <c r="F34" s="82"/>
    </row>
    <row r="35" spans="2:8" ht="18.75" x14ac:dyDescent="0.2">
      <c r="B35" s="85" t="s">
        <v>176</v>
      </c>
      <c r="C35" s="82"/>
      <c r="D35" s="82"/>
      <c r="E35" s="82"/>
      <c r="F35" s="82"/>
    </row>
    <row r="36" spans="2:8" ht="11.1" customHeight="1" thickBot="1" x14ac:dyDescent="0.2">
      <c r="C36" s="82"/>
      <c r="D36" s="82"/>
      <c r="E36" s="82"/>
      <c r="F36" s="82"/>
    </row>
    <row r="37" spans="2:8" ht="23.25" customHeight="1" x14ac:dyDescent="0.15">
      <c r="B37" s="683" t="s">
        <v>177</v>
      </c>
      <c r="C37" s="685" t="s">
        <v>178</v>
      </c>
      <c r="D37" s="687" t="s">
        <v>179</v>
      </c>
      <c r="E37" s="687" t="s">
        <v>180</v>
      </c>
      <c r="F37" s="681" t="s">
        <v>181</v>
      </c>
    </row>
    <row r="38" spans="2:8" ht="14.25" customHeight="1" x14ac:dyDescent="0.15">
      <c r="B38" s="684"/>
      <c r="C38" s="686"/>
      <c r="D38" s="688"/>
      <c r="E38" s="688"/>
      <c r="F38" s="682"/>
    </row>
    <row r="39" spans="2:8" ht="20.100000000000001" customHeight="1" x14ac:dyDescent="0.15">
      <c r="B39" s="304" t="s">
        <v>182</v>
      </c>
      <c r="C39" s="305">
        <v>19</v>
      </c>
      <c r="D39" s="306">
        <v>17</v>
      </c>
      <c r="E39" s="306">
        <v>10</v>
      </c>
      <c r="F39" s="307">
        <v>58.8</v>
      </c>
    </row>
    <row r="40" spans="2:8" ht="20.100000000000001" customHeight="1" x14ac:dyDescent="0.15">
      <c r="B40" s="304" t="s">
        <v>183</v>
      </c>
      <c r="C40" s="305">
        <v>25</v>
      </c>
      <c r="D40" s="306">
        <v>23</v>
      </c>
      <c r="E40" s="306">
        <v>13</v>
      </c>
      <c r="F40" s="307">
        <v>56.5</v>
      </c>
    </row>
    <row r="41" spans="2:8" ht="20.100000000000001" customHeight="1" x14ac:dyDescent="0.15">
      <c r="B41" s="304" t="s">
        <v>184</v>
      </c>
      <c r="C41" s="305">
        <v>17</v>
      </c>
      <c r="D41" s="306">
        <v>17</v>
      </c>
      <c r="E41" s="306">
        <v>11</v>
      </c>
      <c r="F41" s="308">
        <v>64.7</v>
      </c>
    </row>
    <row r="42" spans="2:8" ht="20.100000000000001" customHeight="1" x14ac:dyDescent="0.15">
      <c r="B42" s="304" t="s">
        <v>185</v>
      </c>
      <c r="C42" s="305">
        <v>28</v>
      </c>
      <c r="D42" s="306">
        <v>25</v>
      </c>
      <c r="E42" s="306">
        <v>6</v>
      </c>
      <c r="F42" s="308">
        <v>24</v>
      </c>
    </row>
    <row r="43" spans="2:8" ht="20.100000000000001" customHeight="1" thickBot="1" x14ac:dyDescent="0.2">
      <c r="B43" s="309" t="s">
        <v>186</v>
      </c>
      <c r="C43" s="310">
        <v>30</v>
      </c>
      <c r="D43" s="311">
        <v>29</v>
      </c>
      <c r="E43" s="311">
        <v>11</v>
      </c>
      <c r="F43" s="312">
        <v>37.931034482758619</v>
      </c>
    </row>
  </sheetData>
  <mergeCells count="7">
    <mergeCell ref="F37:F38"/>
    <mergeCell ref="A4:A12"/>
    <mergeCell ref="A13:A31"/>
    <mergeCell ref="B37:B38"/>
    <mergeCell ref="C37:C38"/>
    <mergeCell ref="D37:D38"/>
    <mergeCell ref="E37:E38"/>
  </mergeCells>
  <phoneticPr fontId="1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D958-27C7-4BE7-BB7B-1943B24BBF4B}">
  <dimension ref="A1:K14"/>
  <sheetViews>
    <sheetView view="pageBreakPreview" zoomScale="110" zoomScaleNormal="100" zoomScaleSheetLayoutView="110" workbookViewId="0">
      <selection activeCell="S30" sqref="M1:S30"/>
    </sheetView>
  </sheetViews>
  <sheetFormatPr defaultRowHeight="13.5" x14ac:dyDescent="0.15"/>
  <cols>
    <col min="1" max="1" width="8.625" style="19" customWidth="1"/>
    <col min="2" max="2" width="8.125" style="19" customWidth="1"/>
    <col min="3" max="10" width="7.125" style="19" customWidth="1"/>
    <col min="11" max="11" width="0.125" style="19" customWidth="1"/>
    <col min="12" max="256" width="9" style="19"/>
    <col min="257" max="257" width="8.625" style="19" customWidth="1"/>
    <col min="258" max="258" width="8.125" style="19" customWidth="1"/>
    <col min="259" max="266" width="7.125" style="19" customWidth="1"/>
    <col min="267" max="267" width="0.125" style="19" customWidth="1"/>
    <col min="268" max="512" width="9" style="19"/>
    <col min="513" max="513" width="8.625" style="19" customWidth="1"/>
    <col min="514" max="514" width="8.125" style="19" customWidth="1"/>
    <col min="515" max="522" width="7.125" style="19" customWidth="1"/>
    <col min="523" max="523" width="0.125" style="19" customWidth="1"/>
    <col min="524" max="768" width="9" style="19"/>
    <col min="769" max="769" width="8.625" style="19" customWidth="1"/>
    <col min="770" max="770" width="8.125" style="19" customWidth="1"/>
    <col min="771" max="778" width="7.125" style="19" customWidth="1"/>
    <col min="779" max="779" width="0.125" style="19" customWidth="1"/>
    <col min="780" max="1024" width="9" style="19"/>
    <col min="1025" max="1025" width="8.625" style="19" customWidth="1"/>
    <col min="1026" max="1026" width="8.125" style="19" customWidth="1"/>
    <col min="1027" max="1034" width="7.125" style="19" customWidth="1"/>
    <col min="1035" max="1035" width="0.125" style="19" customWidth="1"/>
    <col min="1036" max="1280" width="9" style="19"/>
    <col min="1281" max="1281" width="8.625" style="19" customWidth="1"/>
    <col min="1282" max="1282" width="8.125" style="19" customWidth="1"/>
    <col min="1283" max="1290" width="7.125" style="19" customWidth="1"/>
    <col min="1291" max="1291" width="0.125" style="19" customWidth="1"/>
    <col min="1292" max="1536" width="9" style="19"/>
    <col min="1537" max="1537" width="8.625" style="19" customWidth="1"/>
    <col min="1538" max="1538" width="8.125" style="19" customWidth="1"/>
    <col min="1539" max="1546" width="7.125" style="19" customWidth="1"/>
    <col min="1547" max="1547" width="0.125" style="19" customWidth="1"/>
    <col min="1548" max="1792" width="9" style="19"/>
    <col min="1793" max="1793" width="8.625" style="19" customWidth="1"/>
    <col min="1794" max="1794" width="8.125" style="19" customWidth="1"/>
    <col min="1795" max="1802" width="7.125" style="19" customWidth="1"/>
    <col min="1803" max="1803" width="0.125" style="19" customWidth="1"/>
    <col min="1804" max="2048" width="9" style="19"/>
    <col min="2049" max="2049" width="8.625" style="19" customWidth="1"/>
    <col min="2050" max="2050" width="8.125" style="19" customWidth="1"/>
    <col min="2051" max="2058" width="7.125" style="19" customWidth="1"/>
    <col min="2059" max="2059" width="0.125" style="19" customWidth="1"/>
    <col min="2060" max="2304" width="9" style="19"/>
    <col min="2305" max="2305" width="8.625" style="19" customWidth="1"/>
    <col min="2306" max="2306" width="8.125" style="19" customWidth="1"/>
    <col min="2307" max="2314" width="7.125" style="19" customWidth="1"/>
    <col min="2315" max="2315" width="0.125" style="19" customWidth="1"/>
    <col min="2316" max="2560" width="9" style="19"/>
    <col min="2561" max="2561" width="8.625" style="19" customWidth="1"/>
    <col min="2562" max="2562" width="8.125" style="19" customWidth="1"/>
    <col min="2563" max="2570" width="7.125" style="19" customWidth="1"/>
    <col min="2571" max="2571" width="0.125" style="19" customWidth="1"/>
    <col min="2572" max="2816" width="9" style="19"/>
    <col min="2817" max="2817" width="8.625" style="19" customWidth="1"/>
    <col min="2818" max="2818" width="8.125" style="19" customWidth="1"/>
    <col min="2819" max="2826" width="7.125" style="19" customWidth="1"/>
    <col min="2827" max="2827" width="0.125" style="19" customWidth="1"/>
    <col min="2828" max="3072" width="9" style="19"/>
    <col min="3073" max="3073" width="8.625" style="19" customWidth="1"/>
    <col min="3074" max="3074" width="8.125" style="19" customWidth="1"/>
    <col min="3075" max="3082" width="7.125" style="19" customWidth="1"/>
    <col min="3083" max="3083" width="0.125" style="19" customWidth="1"/>
    <col min="3084" max="3328" width="9" style="19"/>
    <col min="3329" max="3329" width="8.625" style="19" customWidth="1"/>
    <col min="3330" max="3330" width="8.125" style="19" customWidth="1"/>
    <col min="3331" max="3338" width="7.125" style="19" customWidth="1"/>
    <col min="3339" max="3339" width="0.125" style="19" customWidth="1"/>
    <col min="3340" max="3584" width="9" style="19"/>
    <col min="3585" max="3585" width="8.625" style="19" customWidth="1"/>
    <col min="3586" max="3586" width="8.125" style="19" customWidth="1"/>
    <col min="3587" max="3594" width="7.125" style="19" customWidth="1"/>
    <col min="3595" max="3595" width="0.125" style="19" customWidth="1"/>
    <col min="3596" max="3840" width="9" style="19"/>
    <col min="3841" max="3841" width="8.625" style="19" customWidth="1"/>
    <col min="3842" max="3842" width="8.125" style="19" customWidth="1"/>
    <col min="3843" max="3850" width="7.125" style="19" customWidth="1"/>
    <col min="3851" max="3851" width="0.125" style="19" customWidth="1"/>
    <col min="3852" max="4096" width="9" style="19"/>
    <col min="4097" max="4097" width="8.625" style="19" customWidth="1"/>
    <col min="4098" max="4098" width="8.125" style="19" customWidth="1"/>
    <col min="4099" max="4106" width="7.125" style="19" customWidth="1"/>
    <col min="4107" max="4107" width="0.125" style="19" customWidth="1"/>
    <col min="4108" max="4352" width="9" style="19"/>
    <col min="4353" max="4353" width="8.625" style="19" customWidth="1"/>
    <col min="4354" max="4354" width="8.125" style="19" customWidth="1"/>
    <col min="4355" max="4362" width="7.125" style="19" customWidth="1"/>
    <col min="4363" max="4363" width="0.125" style="19" customWidth="1"/>
    <col min="4364" max="4608" width="9" style="19"/>
    <col min="4609" max="4609" width="8.625" style="19" customWidth="1"/>
    <col min="4610" max="4610" width="8.125" style="19" customWidth="1"/>
    <col min="4611" max="4618" width="7.125" style="19" customWidth="1"/>
    <col min="4619" max="4619" width="0.125" style="19" customWidth="1"/>
    <col min="4620" max="4864" width="9" style="19"/>
    <col min="4865" max="4865" width="8.625" style="19" customWidth="1"/>
    <col min="4866" max="4866" width="8.125" style="19" customWidth="1"/>
    <col min="4867" max="4874" width="7.125" style="19" customWidth="1"/>
    <col min="4875" max="4875" width="0.125" style="19" customWidth="1"/>
    <col min="4876" max="5120" width="9" style="19"/>
    <col min="5121" max="5121" width="8.625" style="19" customWidth="1"/>
    <col min="5122" max="5122" width="8.125" style="19" customWidth="1"/>
    <col min="5123" max="5130" width="7.125" style="19" customWidth="1"/>
    <col min="5131" max="5131" width="0.125" style="19" customWidth="1"/>
    <col min="5132" max="5376" width="9" style="19"/>
    <col min="5377" max="5377" width="8.625" style="19" customWidth="1"/>
    <col min="5378" max="5378" width="8.125" style="19" customWidth="1"/>
    <col min="5379" max="5386" width="7.125" style="19" customWidth="1"/>
    <col min="5387" max="5387" width="0.125" style="19" customWidth="1"/>
    <col min="5388" max="5632" width="9" style="19"/>
    <col min="5633" max="5633" width="8.625" style="19" customWidth="1"/>
    <col min="5634" max="5634" width="8.125" style="19" customWidth="1"/>
    <col min="5635" max="5642" width="7.125" style="19" customWidth="1"/>
    <col min="5643" max="5643" width="0.125" style="19" customWidth="1"/>
    <col min="5644" max="5888" width="9" style="19"/>
    <col min="5889" max="5889" width="8.625" style="19" customWidth="1"/>
    <col min="5890" max="5890" width="8.125" style="19" customWidth="1"/>
    <col min="5891" max="5898" width="7.125" style="19" customWidth="1"/>
    <col min="5899" max="5899" width="0.125" style="19" customWidth="1"/>
    <col min="5900" max="6144" width="9" style="19"/>
    <col min="6145" max="6145" width="8.625" style="19" customWidth="1"/>
    <col min="6146" max="6146" width="8.125" style="19" customWidth="1"/>
    <col min="6147" max="6154" width="7.125" style="19" customWidth="1"/>
    <col min="6155" max="6155" width="0.125" style="19" customWidth="1"/>
    <col min="6156" max="6400" width="9" style="19"/>
    <col min="6401" max="6401" width="8.625" style="19" customWidth="1"/>
    <col min="6402" max="6402" width="8.125" style="19" customWidth="1"/>
    <col min="6403" max="6410" width="7.125" style="19" customWidth="1"/>
    <col min="6411" max="6411" width="0.125" style="19" customWidth="1"/>
    <col min="6412" max="6656" width="9" style="19"/>
    <col min="6657" max="6657" width="8.625" style="19" customWidth="1"/>
    <col min="6658" max="6658" width="8.125" style="19" customWidth="1"/>
    <col min="6659" max="6666" width="7.125" style="19" customWidth="1"/>
    <col min="6667" max="6667" width="0.125" style="19" customWidth="1"/>
    <col min="6668" max="6912" width="9" style="19"/>
    <col min="6913" max="6913" width="8.625" style="19" customWidth="1"/>
    <col min="6914" max="6914" width="8.125" style="19" customWidth="1"/>
    <col min="6915" max="6922" width="7.125" style="19" customWidth="1"/>
    <col min="6923" max="6923" width="0.125" style="19" customWidth="1"/>
    <col min="6924" max="7168" width="9" style="19"/>
    <col min="7169" max="7169" width="8.625" style="19" customWidth="1"/>
    <col min="7170" max="7170" width="8.125" style="19" customWidth="1"/>
    <col min="7171" max="7178" width="7.125" style="19" customWidth="1"/>
    <col min="7179" max="7179" width="0.125" style="19" customWidth="1"/>
    <col min="7180" max="7424" width="9" style="19"/>
    <col min="7425" max="7425" width="8.625" style="19" customWidth="1"/>
    <col min="7426" max="7426" width="8.125" style="19" customWidth="1"/>
    <col min="7427" max="7434" width="7.125" style="19" customWidth="1"/>
    <col min="7435" max="7435" width="0.125" style="19" customWidth="1"/>
    <col min="7436" max="7680" width="9" style="19"/>
    <col min="7681" max="7681" width="8.625" style="19" customWidth="1"/>
    <col min="7682" max="7682" width="8.125" style="19" customWidth="1"/>
    <col min="7683" max="7690" width="7.125" style="19" customWidth="1"/>
    <col min="7691" max="7691" width="0.125" style="19" customWidth="1"/>
    <col min="7692" max="7936" width="9" style="19"/>
    <col min="7937" max="7937" width="8.625" style="19" customWidth="1"/>
    <col min="7938" max="7938" width="8.125" style="19" customWidth="1"/>
    <col min="7939" max="7946" width="7.125" style="19" customWidth="1"/>
    <col min="7947" max="7947" width="0.125" style="19" customWidth="1"/>
    <col min="7948" max="8192" width="9" style="19"/>
    <col min="8193" max="8193" width="8.625" style="19" customWidth="1"/>
    <col min="8194" max="8194" width="8.125" style="19" customWidth="1"/>
    <col min="8195" max="8202" width="7.125" style="19" customWidth="1"/>
    <col min="8203" max="8203" width="0.125" style="19" customWidth="1"/>
    <col min="8204" max="8448" width="9" style="19"/>
    <col min="8449" max="8449" width="8.625" style="19" customWidth="1"/>
    <col min="8450" max="8450" width="8.125" style="19" customWidth="1"/>
    <col min="8451" max="8458" width="7.125" style="19" customWidth="1"/>
    <col min="8459" max="8459" width="0.125" style="19" customWidth="1"/>
    <col min="8460" max="8704" width="9" style="19"/>
    <col min="8705" max="8705" width="8.625" style="19" customWidth="1"/>
    <col min="8706" max="8706" width="8.125" style="19" customWidth="1"/>
    <col min="8707" max="8714" width="7.125" style="19" customWidth="1"/>
    <col min="8715" max="8715" width="0.125" style="19" customWidth="1"/>
    <col min="8716" max="8960" width="9" style="19"/>
    <col min="8961" max="8961" width="8.625" style="19" customWidth="1"/>
    <col min="8962" max="8962" width="8.125" style="19" customWidth="1"/>
    <col min="8963" max="8970" width="7.125" style="19" customWidth="1"/>
    <col min="8971" max="8971" width="0.125" style="19" customWidth="1"/>
    <col min="8972" max="9216" width="9" style="19"/>
    <col min="9217" max="9217" width="8.625" style="19" customWidth="1"/>
    <col min="9218" max="9218" width="8.125" style="19" customWidth="1"/>
    <col min="9219" max="9226" width="7.125" style="19" customWidth="1"/>
    <col min="9227" max="9227" width="0.125" style="19" customWidth="1"/>
    <col min="9228" max="9472" width="9" style="19"/>
    <col min="9473" max="9473" width="8.625" style="19" customWidth="1"/>
    <col min="9474" max="9474" width="8.125" style="19" customWidth="1"/>
    <col min="9475" max="9482" width="7.125" style="19" customWidth="1"/>
    <col min="9483" max="9483" width="0.125" style="19" customWidth="1"/>
    <col min="9484" max="9728" width="9" style="19"/>
    <col min="9729" max="9729" width="8.625" style="19" customWidth="1"/>
    <col min="9730" max="9730" width="8.125" style="19" customWidth="1"/>
    <col min="9731" max="9738" width="7.125" style="19" customWidth="1"/>
    <col min="9739" max="9739" width="0.125" style="19" customWidth="1"/>
    <col min="9740" max="9984" width="9" style="19"/>
    <col min="9985" max="9985" width="8.625" style="19" customWidth="1"/>
    <col min="9986" max="9986" width="8.125" style="19" customWidth="1"/>
    <col min="9987" max="9994" width="7.125" style="19" customWidth="1"/>
    <col min="9995" max="9995" width="0.125" style="19" customWidth="1"/>
    <col min="9996" max="10240" width="9" style="19"/>
    <col min="10241" max="10241" width="8.625" style="19" customWidth="1"/>
    <col min="10242" max="10242" width="8.125" style="19" customWidth="1"/>
    <col min="10243" max="10250" width="7.125" style="19" customWidth="1"/>
    <col min="10251" max="10251" width="0.125" style="19" customWidth="1"/>
    <col min="10252" max="10496" width="9" style="19"/>
    <col min="10497" max="10497" width="8.625" style="19" customWidth="1"/>
    <col min="10498" max="10498" width="8.125" style="19" customWidth="1"/>
    <col min="10499" max="10506" width="7.125" style="19" customWidth="1"/>
    <col min="10507" max="10507" width="0.125" style="19" customWidth="1"/>
    <col min="10508" max="10752" width="9" style="19"/>
    <col min="10753" max="10753" width="8.625" style="19" customWidth="1"/>
    <col min="10754" max="10754" width="8.125" style="19" customWidth="1"/>
    <col min="10755" max="10762" width="7.125" style="19" customWidth="1"/>
    <col min="10763" max="10763" width="0.125" style="19" customWidth="1"/>
    <col min="10764" max="11008" width="9" style="19"/>
    <col min="11009" max="11009" width="8.625" style="19" customWidth="1"/>
    <col min="11010" max="11010" width="8.125" style="19" customWidth="1"/>
    <col min="11011" max="11018" width="7.125" style="19" customWidth="1"/>
    <col min="11019" max="11019" width="0.125" style="19" customWidth="1"/>
    <col min="11020" max="11264" width="9" style="19"/>
    <col min="11265" max="11265" width="8.625" style="19" customWidth="1"/>
    <col min="11266" max="11266" width="8.125" style="19" customWidth="1"/>
    <col min="11267" max="11274" width="7.125" style="19" customWidth="1"/>
    <col min="11275" max="11275" width="0.125" style="19" customWidth="1"/>
    <col min="11276" max="11520" width="9" style="19"/>
    <col min="11521" max="11521" width="8.625" style="19" customWidth="1"/>
    <col min="11522" max="11522" width="8.125" style="19" customWidth="1"/>
    <col min="11523" max="11530" width="7.125" style="19" customWidth="1"/>
    <col min="11531" max="11531" width="0.125" style="19" customWidth="1"/>
    <col min="11532" max="11776" width="9" style="19"/>
    <col min="11777" max="11777" width="8.625" style="19" customWidth="1"/>
    <col min="11778" max="11778" width="8.125" style="19" customWidth="1"/>
    <col min="11779" max="11786" width="7.125" style="19" customWidth="1"/>
    <col min="11787" max="11787" width="0.125" style="19" customWidth="1"/>
    <col min="11788" max="12032" width="9" style="19"/>
    <col min="12033" max="12033" width="8.625" style="19" customWidth="1"/>
    <col min="12034" max="12034" width="8.125" style="19" customWidth="1"/>
    <col min="12035" max="12042" width="7.125" style="19" customWidth="1"/>
    <col min="12043" max="12043" width="0.125" style="19" customWidth="1"/>
    <col min="12044" max="12288" width="9" style="19"/>
    <col min="12289" max="12289" width="8.625" style="19" customWidth="1"/>
    <col min="12290" max="12290" width="8.125" style="19" customWidth="1"/>
    <col min="12291" max="12298" width="7.125" style="19" customWidth="1"/>
    <col min="12299" max="12299" width="0.125" style="19" customWidth="1"/>
    <col min="12300" max="12544" width="9" style="19"/>
    <col min="12545" max="12545" width="8.625" style="19" customWidth="1"/>
    <col min="12546" max="12546" width="8.125" style="19" customWidth="1"/>
    <col min="12547" max="12554" width="7.125" style="19" customWidth="1"/>
    <col min="12555" max="12555" width="0.125" style="19" customWidth="1"/>
    <col min="12556" max="12800" width="9" style="19"/>
    <col min="12801" max="12801" width="8.625" style="19" customWidth="1"/>
    <col min="12802" max="12802" width="8.125" style="19" customWidth="1"/>
    <col min="12803" max="12810" width="7.125" style="19" customWidth="1"/>
    <col min="12811" max="12811" width="0.125" style="19" customWidth="1"/>
    <col min="12812" max="13056" width="9" style="19"/>
    <col min="13057" max="13057" width="8.625" style="19" customWidth="1"/>
    <col min="13058" max="13058" width="8.125" style="19" customWidth="1"/>
    <col min="13059" max="13066" width="7.125" style="19" customWidth="1"/>
    <col min="13067" max="13067" width="0.125" style="19" customWidth="1"/>
    <col min="13068" max="13312" width="9" style="19"/>
    <col min="13313" max="13313" width="8.625" style="19" customWidth="1"/>
    <col min="13314" max="13314" width="8.125" style="19" customWidth="1"/>
    <col min="13315" max="13322" width="7.125" style="19" customWidth="1"/>
    <col min="13323" max="13323" width="0.125" style="19" customWidth="1"/>
    <col min="13324" max="13568" width="9" style="19"/>
    <col min="13569" max="13569" width="8.625" style="19" customWidth="1"/>
    <col min="13570" max="13570" width="8.125" style="19" customWidth="1"/>
    <col min="13571" max="13578" width="7.125" style="19" customWidth="1"/>
    <col min="13579" max="13579" width="0.125" style="19" customWidth="1"/>
    <col min="13580" max="13824" width="9" style="19"/>
    <col min="13825" max="13825" width="8.625" style="19" customWidth="1"/>
    <col min="13826" max="13826" width="8.125" style="19" customWidth="1"/>
    <col min="13827" max="13834" width="7.125" style="19" customWidth="1"/>
    <col min="13835" max="13835" width="0.125" style="19" customWidth="1"/>
    <col min="13836" max="14080" width="9" style="19"/>
    <col min="14081" max="14081" width="8.625" style="19" customWidth="1"/>
    <col min="14082" max="14082" width="8.125" style="19" customWidth="1"/>
    <col min="14083" max="14090" width="7.125" style="19" customWidth="1"/>
    <col min="14091" max="14091" width="0.125" style="19" customWidth="1"/>
    <col min="14092" max="14336" width="9" style="19"/>
    <col min="14337" max="14337" width="8.625" style="19" customWidth="1"/>
    <col min="14338" max="14338" width="8.125" style="19" customWidth="1"/>
    <col min="14339" max="14346" width="7.125" style="19" customWidth="1"/>
    <col min="14347" max="14347" width="0.125" style="19" customWidth="1"/>
    <col min="14348" max="14592" width="9" style="19"/>
    <col min="14593" max="14593" width="8.625" style="19" customWidth="1"/>
    <col min="14594" max="14594" width="8.125" style="19" customWidth="1"/>
    <col min="14595" max="14602" width="7.125" style="19" customWidth="1"/>
    <col min="14603" max="14603" width="0.125" style="19" customWidth="1"/>
    <col min="14604" max="14848" width="9" style="19"/>
    <col min="14849" max="14849" width="8.625" style="19" customWidth="1"/>
    <col min="14850" max="14850" width="8.125" style="19" customWidth="1"/>
    <col min="14851" max="14858" width="7.125" style="19" customWidth="1"/>
    <col min="14859" max="14859" width="0.125" style="19" customWidth="1"/>
    <col min="14860" max="15104" width="9" style="19"/>
    <col min="15105" max="15105" width="8.625" style="19" customWidth="1"/>
    <col min="15106" max="15106" width="8.125" style="19" customWidth="1"/>
    <col min="15107" max="15114" width="7.125" style="19" customWidth="1"/>
    <col min="15115" max="15115" width="0.125" style="19" customWidth="1"/>
    <col min="15116" max="15360" width="9" style="19"/>
    <col min="15361" max="15361" width="8.625" style="19" customWidth="1"/>
    <col min="15362" max="15362" width="8.125" style="19" customWidth="1"/>
    <col min="15363" max="15370" width="7.125" style="19" customWidth="1"/>
    <col min="15371" max="15371" width="0.125" style="19" customWidth="1"/>
    <col min="15372" max="15616" width="9" style="19"/>
    <col min="15617" max="15617" width="8.625" style="19" customWidth="1"/>
    <col min="15618" max="15618" width="8.125" style="19" customWidth="1"/>
    <col min="15619" max="15626" width="7.125" style="19" customWidth="1"/>
    <col min="15627" max="15627" width="0.125" style="19" customWidth="1"/>
    <col min="15628" max="15872" width="9" style="19"/>
    <col min="15873" max="15873" width="8.625" style="19" customWidth="1"/>
    <col min="15874" max="15874" width="8.125" style="19" customWidth="1"/>
    <col min="15875" max="15882" width="7.125" style="19" customWidth="1"/>
    <col min="15883" max="15883" width="0.125" style="19" customWidth="1"/>
    <col min="15884" max="16128" width="9" style="19"/>
    <col min="16129" max="16129" width="8.625" style="19" customWidth="1"/>
    <col min="16130" max="16130" width="8.125" style="19" customWidth="1"/>
    <col min="16131" max="16138" width="7.125" style="19" customWidth="1"/>
    <col min="16139" max="16139" width="0.125" style="19" customWidth="1"/>
    <col min="16140" max="16384" width="9" style="19"/>
  </cols>
  <sheetData>
    <row r="1" spans="1:11" ht="18.75" x14ac:dyDescent="0.2">
      <c r="A1" s="313" t="s">
        <v>187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1" ht="18.75" x14ac:dyDescent="0.2">
      <c r="A2" s="313"/>
      <c r="B2" s="313"/>
      <c r="C2" s="313"/>
      <c r="D2" s="313"/>
      <c r="E2" s="314"/>
      <c r="F2" s="313"/>
      <c r="G2" s="313"/>
      <c r="H2" s="313"/>
      <c r="I2" s="313"/>
      <c r="J2" s="313"/>
    </row>
    <row r="3" spans="1:11" ht="14.25" thickBot="1" x14ac:dyDescent="0.2">
      <c r="J3" s="99" t="s">
        <v>188</v>
      </c>
    </row>
    <row r="4" spans="1:11" ht="103.5" customHeight="1" thickBot="1" x14ac:dyDescent="0.2">
      <c r="A4" s="691" t="s">
        <v>189</v>
      </c>
      <c r="B4" s="692"/>
      <c r="C4" s="315" t="s">
        <v>190</v>
      </c>
      <c r="D4" s="316" t="s">
        <v>191</v>
      </c>
      <c r="E4" s="317" t="s">
        <v>192</v>
      </c>
      <c r="F4" s="317" t="s">
        <v>193</v>
      </c>
      <c r="G4" s="318" t="s">
        <v>194</v>
      </c>
      <c r="H4" s="316" t="s">
        <v>195</v>
      </c>
      <c r="I4" s="317" t="s">
        <v>196</v>
      </c>
      <c r="J4" s="319" t="s">
        <v>197</v>
      </c>
      <c r="K4" s="31"/>
    </row>
    <row r="5" spans="1:11" ht="19.5" customHeight="1" x14ac:dyDescent="0.15">
      <c r="A5" s="693" t="s">
        <v>198</v>
      </c>
      <c r="B5" s="694"/>
      <c r="C5" s="320">
        <v>498</v>
      </c>
      <c r="D5" s="321">
        <v>9</v>
      </c>
      <c r="E5" s="321">
        <v>2083</v>
      </c>
      <c r="F5" s="321">
        <v>2903</v>
      </c>
      <c r="G5" s="321">
        <v>208</v>
      </c>
      <c r="H5" s="123">
        <v>8042</v>
      </c>
      <c r="I5" s="123">
        <v>329</v>
      </c>
      <c r="J5" s="322">
        <f>SUM(C5:I5)</f>
        <v>14072</v>
      </c>
    </row>
    <row r="6" spans="1:11" ht="19.5" customHeight="1" thickBot="1" x14ac:dyDescent="0.2">
      <c r="A6" s="695" t="s">
        <v>199</v>
      </c>
      <c r="B6" s="696"/>
      <c r="C6" s="323">
        <v>180</v>
      </c>
      <c r="D6" s="141">
        <v>6</v>
      </c>
      <c r="E6" s="141">
        <v>521</v>
      </c>
      <c r="F6" s="141">
        <v>534</v>
      </c>
      <c r="G6" s="141">
        <v>68</v>
      </c>
      <c r="H6" s="141">
        <v>558</v>
      </c>
      <c r="I6" s="141">
        <v>19</v>
      </c>
      <c r="J6" s="324">
        <f>SUM(C6:I6)</f>
        <v>1886</v>
      </c>
    </row>
    <row r="7" spans="1:11" ht="19.5" customHeight="1" thickTop="1" thickBot="1" x14ac:dyDescent="0.2">
      <c r="A7" s="697" t="s">
        <v>200</v>
      </c>
      <c r="B7" s="698"/>
      <c r="C7" s="325">
        <f t="shared" ref="C7:J7" si="0">C6/C5</f>
        <v>0.36144578313253012</v>
      </c>
      <c r="D7" s="326">
        <f t="shared" si="0"/>
        <v>0.66666666666666663</v>
      </c>
      <c r="E7" s="326">
        <f t="shared" si="0"/>
        <v>0.25012001920307247</v>
      </c>
      <c r="F7" s="326">
        <f t="shared" si="0"/>
        <v>0.18394764037202893</v>
      </c>
      <c r="G7" s="326">
        <f t="shared" si="0"/>
        <v>0.32692307692307693</v>
      </c>
      <c r="H7" s="326">
        <f t="shared" si="0"/>
        <v>6.938572494404377E-2</v>
      </c>
      <c r="I7" s="326">
        <f t="shared" si="0"/>
        <v>5.7750759878419454E-2</v>
      </c>
      <c r="J7" s="327">
        <f t="shared" si="0"/>
        <v>0.13402501421262081</v>
      </c>
    </row>
    <row r="8" spans="1:11" ht="19.5" customHeight="1" x14ac:dyDescent="0.15">
      <c r="A8" s="699" t="s">
        <v>201</v>
      </c>
      <c r="B8" s="328" t="s">
        <v>202</v>
      </c>
      <c r="C8" s="320">
        <v>503</v>
      </c>
      <c r="D8" s="321">
        <v>9</v>
      </c>
      <c r="E8" s="321">
        <v>2179</v>
      </c>
      <c r="F8" s="321">
        <v>2938</v>
      </c>
      <c r="G8" s="321">
        <v>219</v>
      </c>
      <c r="H8" s="123">
        <v>8160</v>
      </c>
      <c r="I8" s="123">
        <v>361</v>
      </c>
      <c r="J8" s="322">
        <v>14369</v>
      </c>
    </row>
    <row r="9" spans="1:11" ht="19.5" customHeight="1" thickBot="1" x14ac:dyDescent="0.2">
      <c r="A9" s="700"/>
      <c r="B9" s="329" t="s">
        <v>203</v>
      </c>
      <c r="C9" s="323">
        <v>185</v>
      </c>
      <c r="D9" s="141">
        <v>6</v>
      </c>
      <c r="E9" s="141">
        <v>580</v>
      </c>
      <c r="F9" s="141">
        <v>565</v>
      </c>
      <c r="G9" s="141">
        <v>78</v>
      </c>
      <c r="H9" s="141">
        <v>579</v>
      </c>
      <c r="I9" s="141">
        <v>20</v>
      </c>
      <c r="J9" s="324">
        <v>2013</v>
      </c>
    </row>
    <row r="10" spans="1:11" ht="19.5" customHeight="1" thickTop="1" thickBot="1" x14ac:dyDescent="0.2">
      <c r="A10" s="701"/>
      <c r="B10" s="330" t="s">
        <v>204</v>
      </c>
      <c r="C10" s="331">
        <f t="shared" ref="C10:J10" si="1">C9/C8</f>
        <v>0.36779324055666002</v>
      </c>
      <c r="D10" s="332">
        <f t="shared" si="1"/>
        <v>0.66666666666666663</v>
      </c>
      <c r="E10" s="332">
        <f t="shared" si="1"/>
        <v>0.26617714547957777</v>
      </c>
      <c r="F10" s="332">
        <f t="shared" si="1"/>
        <v>0.19230769230769232</v>
      </c>
      <c r="G10" s="332">
        <f t="shared" si="1"/>
        <v>0.35616438356164382</v>
      </c>
      <c r="H10" s="332">
        <f t="shared" si="1"/>
        <v>7.0955882352941174E-2</v>
      </c>
      <c r="I10" s="332">
        <f t="shared" si="1"/>
        <v>5.5401662049861494E-2</v>
      </c>
      <c r="J10" s="333">
        <f t="shared" si="1"/>
        <v>0.14009325631567959</v>
      </c>
    </row>
    <row r="11" spans="1:11" ht="19.5" customHeight="1" x14ac:dyDescent="0.15">
      <c r="A11" s="334"/>
      <c r="B11" s="335"/>
    </row>
    <row r="12" spans="1:11" ht="22.5" customHeight="1" x14ac:dyDescent="0.15">
      <c r="A12" s="334" t="s">
        <v>205</v>
      </c>
      <c r="B12" s="334"/>
      <c r="C12" s="334"/>
      <c r="D12" s="334"/>
      <c r="E12" s="334"/>
      <c r="F12" s="334"/>
      <c r="G12" s="334"/>
      <c r="H12" s="334"/>
      <c r="I12" s="334"/>
      <c r="J12" s="334"/>
    </row>
    <row r="13" spans="1:11" ht="22.5" customHeight="1" x14ac:dyDescent="0.15">
      <c r="A13" s="336" t="s">
        <v>206</v>
      </c>
      <c r="B13" s="337"/>
      <c r="C13" s="337"/>
      <c r="D13" s="337"/>
      <c r="E13" s="337"/>
      <c r="F13" s="337"/>
      <c r="G13" s="337"/>
      <c r="H13" s="337"/>
      <c r="I13" s="337"/>
      <c r="J13" s="337"/>
    </row>
    <row r="14" spans="1:11" ht="22.5" customHeight="1" x14ac:dyDescent="0.15">
      <c r="A14" s="689" t="s">
        <v>207</v>
      </c>
      <c r="B14" s="690"/>
      <c r="C14" s="690"/>
      <c r="D14" s="690"/>
      <c r="E14" s="690"/>
      <c r="F14" s="690"/>
      <c r="G14" s="690"/>
      <c r="H14" s="690"/>
      <c r="I14" s="690"/>
    </row>
  </sheetData>
  <mergeCells count="6">
    <mergeCell ref="A14:I14"/>
    <mergeCell ref="A4:B4"/>
    <mergeCell ref="A5:B5"/>
    <mergeCell ref="A6:B6"/>
    <mergeCell ref="A7:B7"/>
    <mergeCell ref="A8:A10"/>
  </mergeCells>
  <phoneticPr fontId="1"/>
  <pageMargins left="0.70866141732283472" right="0.70866141732283472" top="0.74803149606299213" bottom="0.74803149606299213" header="0.31496062992125984" footer="0.31496062992125984"/>
  <pageSetup paperSize="9" firstPageNumber="11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04DF-A123-4D12-83D5-A615F106DB4E}">
  <dimension ref="A1:F46"/>
  <sheetViews>
    <sheetView view="pageBreakPreview" zoomScale="110" zoomScaleNormal="100" zoomScaleSheetLayoutView="110" workbookViewId="0">
      <selection activeCell="A25" sqref="A25:XFD26"/>
    </sheetView>
  </sheetViews>
  <sheetFormatPr defaultRowHeight="13.5" x14ac:dyDescent="0.15"/>
  <cols>
    <col min="1" max="1" width="25" style="19" customWidth="1"/>
    <col min="2" max="5" width="15.625" style="19" customWidth="1"/>
    <col min="6" max="6" width="9" style="19"/>
    <col min="7" max="7" width="5.625" style="19" customWidth="1"/>
    <col min="8" max="25" width="9" style="19"/>
    <col min="26" max="26" width="4.625" style="19" customWidth="1"/>
    <col min="27" max="256" width="9" style="19"/>
    <col min="257" max="257" width="25" style="19" customWidth="1"/>
    <col min="258" max="261" width="15.625" style="19" customWidth="1"/>
    <col min="262" max="262" width="9" style="19"/>
    <col min="263" max="263" width="5.625" style="19" customWidth="1"/>
    <col min="264" max="281" width="9" style="19"/>
    <col min="282" max="282" width="4.625" style="19" customWidth="1"/>
    <col min="283" max="512" width="9" style="19"/>
    <col min="513" max="513" width="25" style="19" customWidth="1"/>
    <col min="514" max="517" width="15.625" style="19" customWidth="1"/>
    <col min="518" max="518" width="9" style="19"/>
    <col min="519" max="519" width="5.625" style="19" customWidth="1"/>
    <col min="520" max="537" width="9" style="19"/>
    <col min="538" max="538" width="4.625" style="19" customWidth="1"/>
    <col min="539" max="768" width="9" style="19"/>
    <col min="769" max="769" width="25" style="19" customWidth="1"/>
    <col min="770" max="773" width="15.625" style="19" customWidth="1"/>
    <col min="774" max="774" width="9" style="19"/>
    <col min="775" max="775" width="5.625" style="19" customWidth="1"/>
    <col min="776" max="793" width="9" style="19"/>
    <col min="794" max="794" width="4.625" style="19" customWidth="1"/>
    <col min="795" max="1024" width="9" style="19"/>
    <col min="1025" max="1025" width="25" style="19" customWidth="1"/>
    <col min="1026" max="1029" width="15.625" style="19" customWidth="1"/>
    <col min="1030" max="1030" width="9" style="19"/>
    <col min="1031" max="1031" width="5.625" style="19" customWidth="1"/>
    <col min="1032" max="1049" width="9" style="19"/>
    <col min="1050" max="1050" width="4.625" style="19" customWidth="1"/>
    <col min="1051" max="1280" width="9" style="19"/>
    <col min="1281" max="1281" width="25" style="19" customWidth="1"/>
    <col min="1282" max="1285" width="15.625" style="19" customWidth="1"/>
    <col min="1286" max="1286" width="9" style="19"/>
    <col min="1287" max="1287" width="5.625" style="19" customWidth="1"/>
    <col min="1288" max="1305" width="9" style="19"/>
    <col min="1306" max="1306" width="4.625" style="19" customWidth="1"/>
    <col min="1307" max="1536" width="9" style="19"/>
    <col min="1537" max="1537" width="25" style="19" customWidth="1"/>
    <col min="1538" max="1541" width="15.625" style="19" customWidth="1"/>
    <col min="1542" max="1542" width="9" style="19"/>
    <col min="1543" max="1543" width="5.625" style="19" customWidth="1"/>
    <col min="1544" max="1561" width="9" style="19"/>
    <col min="1562" max="1562" width="4.625" style="19" customWidth="1"/>
    <col min="1563" max="1792" width="9" style="19"/>
    <col min="1793" max="1793" width="25" style="19" customWidth="1"/>
    <col min="1794" max="1797" width="15.625" style="19" customWidth="1"/>
    <col min="1798" max="1798" width="9" style="19"/>
    <col min="1799" max="1799" width="5.625" style="19" customWidth="1"/>
    <col min="1800" max="1817" width="9" style="19"/>
    <col min="1818" max="1818" width="4.625" style="19" customWidth="1"/>
    <col min="1819" max="2048" width="9" style="19"/>
    <col min="2049" max="2049" width="25" style="19" customWidth="1"/>
    <col min="2050" max="2053" width="15.625" style="19" customWidth="1"/>
    <col min="2054" max="2054" width="9" style="19"/>
    <col min="2055" max="2055" width="5.625" style="19" customWidth="1"/>
    <col min="2056" max="2073" width="9" style="19"/>
    <col min="2074" max="2074" width="4.625" style="19" customWidth="1"/>
    <col min="2075" max="2304" width="9" style="19"/>
    <col min="2305" max="2305" width="25" style="19" customWidth="1"/>
    <col min="2306" max="2309" width="15.625" style="19" customWidth="1"/>
    <col min="2310" max="2310" width="9" style="19"/>
    <col min="2311" max="2311" width="5.625" style="19" customWidth="1"/>
    <col min="2312" max="2329" width="9" style="19"/>
    <col min="2330" max="2330" width="4.625" style="19" customWidth="1"/>
    <col min="2331" max="2560" width="9" style="19"/>
    <col min="2561" max="2561" width="25" style="19" customWidth="1"/>
    <col min="2562" max="2565" width="15.625" style="19" customWidth="1"/>
    <col min="2566" max="2566" width="9" style="19"/>
    <col min="2567" max="2567" width="5.625" style="19" customWidth="1"/>
    <col min="2568" max="2585" width="9" style="19"/>
    <col min="2586" max="2586" width="4.625" style="19" customWidth="1"/>
    <col min="2587" max="2816" width="9" style="19"/>
    <col min="2817" max="2817" width="25" style="19" customWidth="1"/>
    <col min="2818" max="2821" width="15.625" style="19" customWidth="1"/>
    <col min="2822" max="2822" width="9" style="19"/>
    <col min="2823" max="2823" width="5.625" style="19" customWidth="1"/>
    <col min="2824" max="2841" width="9" style="19"/>
    <col min="2842" max="2842" width="4.625" style="19" customWidth="1"/>
    <col min="2843" max="3072" width="9" style="19"/>
    <col min="3073" max="3073" width="25" style="19" customWidth="1"/>
    <col min="3074" max="3077" width="15.625" style="19" customWidth="1"/>
    <col min="3078" max="3078" width="9" style="19"/>
    <col min="3079" max="3079" width="5.625" style="19" customWidth="1"/>
    <col min="3080" max="3097" width="9" style="19"/>
    <col min="3098" max="3098" width="4.625" style="19" customWidth="1"/>
    <col min="3099" max="3328" width="9" style="19"/>
    <col min="3329" max="3329" width="25" style="19" customWidth="1"/>
    <col min="3330" max="3333" width="15.625" style="19" customWidth="1"/>
    <col min="3334" max="3334" width="9" style="19"/>
    <col min="3335" max="3335" width="5.625" style="19" customWidth="1"/>
    <col min="3336" max="3353" width="9" style="19"/>
    <col min="3354" max="3354" width="4.625" style="19" customWidth="1"/>
    <col min="3355" max="3584" width="9" style="19"/>
    <col min="3585" max="3585" width="25" style="19" customWidth="1"/>
    <col min="3586" max="3589" width="15.625" style="19" customWidth="1"/>
    <col min="3590" max="3590" width="9" style="19"/>
    <col min="3591" max="3591" width="5.625" style="19" customWidth="1"/>
    <col min="3592" max="3609" width="9" style="19"/>
    <col min="3610" max="3610" width="4.625" style="19" customWidth="1"/>
    <col min="3611" max="3840" width="9" style="19"/>
    <col min="3841" max="3841" width="25" style="19" customWidth="1"/>
    <col min="3842" max="3845" width="15.625" style="19" customWidth="1"/>
    <col min="3846" max="3846" width="9" style="19"/>
    <col min="3847" max="3847" width="5.625" style="19" customWidth="1"/>
    <col min="3848" max="3865" width="9" style="19"/>
    <col min="3866" max="3866" width="4.625" style="19" customWidth="1"/>
    <col min="3867" max="4096" width="9" style="19"/>
    <col min="4097" max="4097" width="25" style="19" customWidth="1"/>
    <col min="4098" max="4101" width="15.625" style="19" customWidth="1"/>
    <col min="4102" max="4102" width="9" style="19"/>
    <col min="4103" max="4103" width="5.625" style="19" customWidth="1"/>
    <col min="4104" max="4121" width="9" style="19"/>
    <col min="4122" max="4122" width="4.625" style="19" customWidth="1"/>
    <col min="4123" max="4352" width="9" style="19"/>
    <col min="4353" max="4353" width="25" style="19" customWidth="1"/>
    <col min="4354" max="4357" width="15.625" style="19" customWidth="1"/>
    <col min="4358" max="4358" width="9" style="19"/>
    <col min="4359" max="4359" width="5.625" style="19" customWidth="1"/>
    <col min="4360" max="4377" width="9" style="19"/>
    <col min="4378" max="4378" width="4.625" style="19" customWidth="1"/>
    <col min="4379" max="4608" width="9" style="19"/>
    <col min="4609" max="4609" width="25" style="19" customWidth="1"/>
    <col min="4610" max="4613" width="15.625" style="19" customWidth="1"/>
    <col min="4614" max="4614" width="9" style="19"/>
    <col min="4615" max="4615" width="5.625" style="19" customWidth="1"/>
    <col min="4616" max="4633" width="9" style="19"/>
    <col min="4634" max="4634" width="4.625" style="19" customWidth="1"/>
    <col min="4635" max="4864" width="9" style="19"/>
    <col min="4865" max="4865" width="25" style="19" customWidth="1"/>
    <col min="4866" max="4869" width="15.625" style="19" customWidth="1"/>
    <col min="4870" max="4870" width="9" style="19"/>
    <col min="4871" max="4871" width="5.625" style="19" customWidth="1"/>
    <col min="4872" max="4889" width="9" style="19"/>
    <col min="4890" max="4890" width="4.625" style="19" customWidth="1"/>
    <col min="4891" max="5120" width="9" style="19"/>
    <col min="5121" max="5121" width="25" style="19" customWidth="1"/>
    <col min="5122" max="5125" width="15.625" style="19" customWidth="1"/>
    <col min="5126" max="5126" width="9" style="19"/>
    <col min="5127" max="5127" width="5.625" style="19" customWidth="1"/>
    <col min="5128" max="5145" width="9" style="19"/>
    <col min="5146" max="5146" width="4.625" style="19" customWidth="1"/>
    <col min="5147" max="5376" width="9" style="19"/>
    <col min="5377" max="5377" width="25" style="19" customWidth="1"/>
    <col min="5378" max="5381" width="15.625" style="19" customWidth="1"/>
    <col min="5382" max="5382" width="9" style="19"/>
    <col min="5383" max="5383" width="5.625" style="19" customWidth="1"/>
    <col min="5384" max="5401" width="9" style="19"/>
    <col min="5402" max="5402" width="4.625" style="19" customWidth="1"/>
    <col min="5403" max="5632" width="9" style="19"/>
    <col min="5633" max="5633" width="25" style="19" customWidth="1"/>
    <col min="5634" max="5637" width="15.625" style="19" customWidth="1"/>
    <col min="5638" max="5638" width="9" style="19"/>
    <col min="5639" max="5639" width="5.625" style="19" customWidth="1"/>
    <col min="5640" max="5657" width="9" style="19"/>
    <col min="5658" max="5658" width="4.625" style="19" customWidth="1"/>
    <col min="5659" max="5888" width="9" style="19"/>
    <col min="5889" max="5889" width="25" style="19" customWidth="1"/>
    <col min="5890" max="5893" width="15.625" style="19" customWidth="1"/>
    <col min="5894" max="5894" width="9" style="19"/>
    <col min="5895" max="5895" width="5.625" style="19" customWidth="1"/>
    <col min="5896" max="5913" width="9" style="19"/>
    <col min="5914" max="5914" width="4.625" style="19" customWidth="1"/>
    <col min="5915" max="6144" width="9" style="19"/>
    <col min="6145" max="6145" width="25" style="19" customWidth="1"/>
    <col min="6146" max="6149" width="15.625" style="19" customWidth="1"/>
    <col min="6150" max="6150" width="9" style="19"/>
    <col min="6151" max="6151" width="5.625" style="19" customWidth="1"/>
    <col min="6152" max="6169" width="9" style="19"/>
    <col min="6170" max="6170" width="4.625" style="19" customWidth="1"/>
    <col min="6171" max="6400" width="9" style="19"/>
    <col min="6401" max="6401" width="25" style="19" customWidth="1"/>
    <col min="6402" max="6405" width="15.625" style="19" customWidth="1"/>
    <col min="6406" max="6406" width="9" style="19"/>
    <col min="6407" max="6407" width="5.625" style="19" customWidth="1"/>
    <col min="6408" max="6425" width="9" style="19"/>
    <col min="6426" max="6426" width="4.625" style="19" customWidth="1"/>
    <col min="6427" max="6656" width="9" style="19"/>
    <col min="6657" max="6657" width="25" style="19" customWidth="1"/>
    <col min="6658" max="6661" width="15.625" style="19" customWidth="1"/>
    <col min="6662" max="6662" width="9" style="19"/>
    <col min="6663" max="6663" width="5.625" style="19" customWidth="1"/>
    <col min="6664" max="6681" width="9" style="19"/>
    <col min="6682" max="6682" width="4.625" style="19" customWidth="1"/>
    <col min="6683" max="6912" width="9" style="19"/>
    <col min="6913" max="6913" width="25" style="19" customWidth="1"/>
    <col min="6914" max="6917" width="15.625" style="19" customWidth="1"/>
    <col min="6918" max="6918" width="9" style="19"/>
    <col min="6919" max="6919" width="5.625" style="19" customWidth="1"/>
    <col min="6920" max="6937" width="9" style="19"/>
    <col min="6938" max="6938" width="4.625" style="19" customWidth="1"/>
    <col min="6939" max="7168" width="9" style="19"/>
    <col min="7169" max="7169" width="25" style="19" customWidth="1"/>
    <col min="7170" max="7173" width="15.625" style="19" customWidth="1"/>
    <col min="7174" max="7174" width="9" style="19"/>
    <col min="7175" max="7175" width="5.625" style="19" customWidth="1"/>
    <col min="7176" max="7193" width="9" style="19"/>
    <col min="7194" max="7194" width="4.625" style="19" customWidth="1"/>
    <col min="7195" max="7424" width="9" style="19"/>
    <col min="7425" max="7425" width="25" style="19" customWidth="1"/>
    <col min="7426" max="7429" width="15.625" style="19" customWidth="1"/>
    <col min="7430" max="7430" width="9" style="19"/>
    <col min="7431" max="7431" width="5.625" style="19" customWidth="1"/>
    <col min="7432" max="7449" width="9" style="19"/>
    <col min="7450" max="7450" width="4.625" style="19" customWidth="1"/>
    <col min="7451" max="7680" width="9" style="19"/>
    <col min="7681" max="7681" width="25" style="19" customWidth="1"/>
    <col min="7682" max="7685" width="15.625" style="19" customWidth="1"/>
    <col min="7686" max="7686" width="9" style="19"/>
    <col min="7687" max="7687" width="5.625" style="19" customWidth="1"/>
    <col min="7688" max="7705" width="9" style="19"/>
    <col min="7706" max="7706" width="4.625" style="19" customWidth="1"/>
    <col min="7707" max="7936" width="9" style="19"/>
    <col min="7937" max="7937" width="25" style="19" customWidth="1"/>
    <col min="7938" max="7941" width="15.625" style="19" customWidth="1"/>
    <col min="7942" max="7942" width="9" style="19"/>
    <col min="7943" max="7943" width="5.625" style="19" customWidth="1"/>
    <col min="7944" max="7961" width="9" style="19"/>
    <col min="7962" max="7962" width="4.625" style="19" customWidth="1"/>
    <col min="7963" max="8192" width="9" style="19"/>
    <col min="8193" max="8193" width="25" style="19" customWidth="1"/>
    <col min="8194" max="8197" width="15.625" style="19" customWidth="1"/>
    <col min="8198" max="8198" width="9" style="19"/>
    <col min="8199" max="8199" width="5.625" style="19" customWidth="1"/>
    <col min="8200" max="8217" width="9" style="19"/>
    <col min="8218" max="8218" width="4.625" style="19" customWidth="1"/>
    <col min="8219" max="8448" width="9" style="19"/>
    <col min="8449" max="8449" width="25" style="19" customWidth="1"/>
    <col min="8450" max="8453" width="15.625" style="19" customWidth="1"/>
    <col min="8454" max="8454" width="9" style="19"/>
    <col min="8455" max="8455" width="5.625" style="19" customWidth="1"/>
    <col min="8456" max="8473" width="9" style="19"/>
    <col min="8474" max="8474" width="4.625" style="19" customWidth="1"/>
    <col min="8475" max="8704" width="9" style="19"/>
    <col min="8705" max="8705" width="25" style="19" customWidth="1"/>
    <col min="8706" max="8709" width="15.625" style="19" customWidth="1"/>
    <col min="8710" max="8710" width="9" style="19"/>
    <col min="8711" max="8711" width="5.625" style="19" customWidth="1"/>
    <col min="8712" max="8729" width="9" style="19"/>
    <col min="8730" max="8730" width="4.625" style="19" customWidth="1"/>
    <col min="8731" max="8960" width="9" style="19"/>
    <col min="8961" max="8961" width="25" style="19" customWidth="1"/>
    <col min="8962" max="8965" width="15.625" style="19" customWidth="1"/>
    <col min="8966" max="8966" width="9" style="19"/>
    <col min="8967" max="8967" width="5.625" style="19" customWidth="1"/>
    <col min="8968" max="8985" width="9" style="19"/>
    <col min="8986" max="8986" width="4.625" style="19" customWidth="1"/>
    <col min="8987" max="9216" width="9" style="19"/>
    <col min="9217" max="9217" width="25" style="19" customWidth="1"/>
    <col min="9218" max="9221" width="15.625" style="19" customWidth="1"/>
    <col min="9222" max="9222" width="9" style="19"/>
    <col min="9223" max="9223" width="5.625" style="19" customWidth="1"/>
    <col min="9224" max="9241" width="9" style="19"/>
    <col min="9242" max="9242" width="4.625" style="19" customWidth="1"/>
    <col min="9243" max="9472" width="9" style="19"/>
    <col min="9473" max="9473" width="25" style="19" customWidth="1"/>
    <col min="9474" max="9477" width="15.625" style="19" customWidth="1"/>
    <col min="9478" max="9478" width="9" style="19"/>
    <col min="9479" max="9479" width="5.625" style="19" customWidth="1"/>
    <col min="9480" max="9497" width="9" style="19"/>
    <col min="9498" max="9498" width="4.625" style="19" customWidth="1"/>
    <col min="9499" max="9728" width="9" style="19"/>
    <col min="9729" max="9729" width="25" style="19" customWidth="1"/>
    <col min="9730" max="9733" width="15.625" style="19" customWidth="1"/>
    <col min="9734" max="9734" width="9" style="19"/>
    <col min="9735" max="9735" width="5.625" style="19" customWidth="1"/>
    <col min="9736" max="9753" width="9" style="19"/>
    <col min="9754" max="9754" width="4.625" style="19" customWidth="1"/>
    <col min="9755" max="9984" width="9" style="19"/>
    <col min="9985" max="9985" width="25" style="19" customWidth="1"/>
    <col min="9986" max="9989" width="15.625" style="19" customWidth="1"/>
    <col min="9990" max="9990" width="9" style="19"/>
    <col min="9991" max="9991" width="5.625" style="19" customWidth="1"/>
    <col min="9992" max="10009" width="9" style="19"/>
    <col min="10010" max="10010" width="4.625" style="19" customWidth="1"/>
    <col min="10011" max="10240" width="9" style="19"/>
    <col min="10241" max="10241" width="25" style="19" customWidth="1"/>
    <col min="10242" max="10245" width="15.625" style="19" customWidth="1"/>
    <col min="10246" max="10246" width="9" style="19"/>
    <col min="10247" max="10247" width="5.625" style="19" customWidth="1"/>
    <col min="10248" max="10265" width="9" style="19"/>
    <col min="10266" max="10266" width="4.625" style="19" customWidth="1"/>
    <col min="10267" max="10496" width="9" style="19"/>
    <col min="10497" max="10497" width="25" style="19" customWidth="1"/>
    <col min="10498" max="10501" width="15.625" style="19" customWidth="1"/>
    <col min="10502" max="10502" width="9" style="19"/>
    <col min="10503" max="10503" width="5.625" style="19" customWidth="1"/>
    <col min="10504" max="10521" width="9" style="19"/>
    <col min="10522" max="10522" width="4.625" style="19" customWidth="1"/>
    <col min="10523" max="10752" width="9" style="19"/>
    <col min="10753" max="10753" width="25" style="19" customWidth="1"/>
    <col min="10754" max="10757" width="15.625" style="19" customWidth="1"/>
    <col min="10758" max="10758" width="9" style="19"/>
    <col min="10759" max="10759" width="5.625" style="19" customWidth="1"/>
    <col min="10760" max="10777" width="9" style="19"/>
    <col min="10778" max="10778" width="4.625" style="19" customWidth="1"/>
    <col min="10779" max="11008" width="9" style="19"/>
    <col min="11009" max="11009" width="25" style="19" customWidth="1"/>
    <col min="11010" max="11013" width="15.625" style="19" customWidth="1"/>
    <col min="11014" max="11014" width="9" style="19"/>
    <col min="11015" max="11015" width="5.625" style="19" customWidth="1"/>
    <col min="11016" max="11033" width="9" style="19"/>
    <col min="11034" max="11034" width="4.625" style="19" customWidth="1"/>
    <col min="11035" max="11264" width="9" style="19"/>
    <col min="11265" max="11265" width="25" style="19" customWidth="1"/>
    <col min="11266" max="11269" width="15.625" style="19" customWidth="1"/>
    <col min="11270" max="11270" width="9" style="19"/>
    <col min="11271" max="11271" width="5.625" style="19" customWidth="1"/>
    <col min="11272" max="11289" width="9" style="19"/>
    <col min="11290" max="11290" width="4.625" style="19" customWidth="1"/>
    <col min="11291" max="11520" width="9" style="19"/>
    <col min="11521" max="11521" width="25" style="19" customWidth="1"/>
    <col min="11522" max="11525" width="15.625" style="19" customWidth="1"/>
    <col min="11526" max="11526" width="9" style="19"/>
    <col min="11527" max="11527" width="5.625" style="19" customWidth="1"/>
    <col min="11528" max="11545" width="9" style="19"/>
    <col min="11546" max="11546" width="4.625" style="19" customWidth="1"/>
    <col min="11547" max="11776" width="9" style="19"/>
    <col min="11777" max="11777" width="25" style="19" customWidth="1"/>
    <col min="11778" max="11781" width="15.625" style="19" customWidth="1"/>
    <col min="11782" max="11782" width="9" style="19"/>
    <col min="11783" max="11783" width="5.625" style="19" customWidth="1"/>
    <col min="11784" max="11801" width="9" style="19"/>
    <col min="11802" max="11802" width="4.625" style="19" customWidth="1"/>
    <col min="11803" max="12032" width="9" style="19"/>
    <col min="12033" max="12033" width="25" style="19" customWidth="1"/>
    <col min="12034" max="12037" width="15.625" style="19" customWidth="1"/>
    <col min="12038" max="12038" width="9" style="19"/>
    <col min="12039" max="12039" width="5.625" style="19" customWidth="1"/>
    <col min="12040" max="12057" width="9" style="19"/>
    <col min="12058" max="12058" width="4.625" style="19" customWidth="1"/>
    <col min="12059" max="12288" width="9" style="19"/>
    <col min="12289" max="12289" width="25" style="19" customWidth="1"/>
    <col min="12290" max="12293" width="15.625" style="19" customWidth="1"/>
    <col min="12294" max="12294" width="9" style="19"/>
    <col min="12295" max="12295" width="5.625" style="19" customWidth="1"/>
    <col min="12296" max="12313" width="9" style="19"/>
    <col min="12314" max="12314" width="4.625" style="19" customWidth="1"/>
    <col min="12315" max="12544" width="9" style="19"/>
    <col min="12545" max="12545" width="25" style="19" customWidth="1"/>
    <col min="12546" max="12549" width="15.625" style="19" customWidth="1"/>
    <col min="12550" max="12550" width="9" style="19"/>
    <col min="12551" max="12551" width="5.625" style="19" customWidth="1"/>
    <col min="12552" max="12569" width="9" style="19"/>
    <col min="12570" max="12570" width="4.625" style="19" customWidth="1"/>
    <col min="12571" max="12800" width="9" style="19"/>
    <col min="12801" max="12801" width="25" style="19" customWidth="1"/>
    <col min="12802" max="12805" width="15.625" style="19" customWidth="1"/>
    <col min="12806" max="12806" width="9" style="19"/>
    <col min="12807" max="12807" width="5.625" style="19" customWidth="1"/>
    <col min="12808" max="12825" width="9" style="19"/>
    <col min="12826" max="12826" width="4.625" style="19" customWidth="1"/>
    <col min="12827" max="13056" width="9" style="19"/>
    <col min="13057" max="13057" width="25" style="19" customWidth="1"/>
    <col min="13058" max="13061" width="15.625" style="19" customWidth="1"/>
    <col min="13062" max="13062" width="9" style="19"/>
    <col min="13063" max="13063" width="5.625" style="19" customWidth="1"/>
    <col min="13064" max="13081" width="9" style="19"/>
    <col min="13082" max="13082" width="4.625" style="19" customWidth="1"/>
    <col min="13083" max="13312" width="9" style="19"/>
    <col min="13313" max="13313" width="25" style="19" customWidth="1"/>
    <col min="13314" max="13317" width="15.625" style="19" customWidth="1"/>
    <col min="13318" max="13318" width="9" style="19"/>
    <col min="13319" max="13319" width="5.625" style="19" customWidth="1"/>
    <col min="13320" max="13337" width="9" style="19"/>
    <col min="13338" max="13338" width="4.625" style="19" customWidth="1"/>
    <col min="13339" max="13568" width="9" style="19"/>
    <col min="13569" max="13569" width="25" style="19" customWidth="1"/>
    <col min="13570" max="13573" width="15.625" style="19" customWidth="1"/>
    <col min="13574" max="13574" width="9" style="19"/>
    <col min="13575" max="13575" width="5.625" style="19" customWidth="1"/>
    <col min="13576" max="13593" width="9" style="19"/>
    <col min="13594" max="13594" width="4.625" style="19" customWidth="1"/>
    <col min="13595" max="13824" width="9" style="19"/>
    <col min="13825" max="13825" width="25" style="19" customWidth="1"/>
    <col min="13826" max="13829" width="15.625" style="19" customWidth="1"/>
    <col min="13830" max="13830" width="9" style="19"/>
    <col min="13831" max="13831" width="5.625" style="19" customWidth="1"/>
    <col min="13832" max="13849" width="9" style="19"/>
    <col min="13850" max="13850" width="4.625" style="19" customWidth="1"/>
    <col min="13851" max="14080" width="9" style="19"/>
    <col min="14081" max="14081" width="25" style="19" customWidth="1"/>
    <col min="14082" max="14085" width="15.625" style="19" customWidth="1"/>
    <col min="14086" max="14086" width="9" style="19"/>
    <col min="14087" max="14087" width="5.625" style="19" customWidth="1"/>
    <col min="14088" max="14105" width="9" style="19"/>
    <col min="14106" max="14106" width="4.625" style="19" customWidth="1"/>
    <col min="14107" max="14336" width="9" style="19"/>
    <col min="14337" max="14337" width="25" style="19" customWidth="1"/>
    <col min="14338" max="14341" width="15.625" style="19" customWidth="1"/>
    <col min="14342" max="14342" width="9" style="19"/>
    <col min="14343" max="14343" width="5.625" style="19" customWidth="1"/>
    <col min="14344" max="14361" width="9" style="19"/>
    <col min="14362" max="14362" width="4.625" style="19" customWidth="1"/>
    <col min="14363" max="14592" width="9" style="19"/>
    <col min="14593" max="14593" width="25" style="19" customWidth="1"/>
    <col min="14594" max="14597" width="15.625" style="19" customWidth="1"/>
    <col min="14598" max="14598" width="9" style="19"/>
    <col min="14599" max="14599" width="5.625" style="19" customWidth="1"/>
    <col min="14600" max="14617" width="9" style="19"/>
    <col min="14618" max="14618" width="4.625" style="19" customWidth="1"/>
    <col min="14619" max="14848" width="9" style="19"/>
    <col min="14849" max="14849" width="25" style="19" customWidth="1"/>
    <col min="14850" max="14853" width="15.625" style="19" customWidth="1"/>
    <col min="14854" max="14854" width="9" style="19"/>
    <col min="14855" max="14855" width="5.625" style="19" customWidth="1"/>
    <col min="14856" max="14873" width="9" style="19"/>
    <col min="14874" max="14874" width="4.625" style="19" customWidth="1"/>
    <col min="14875" max="15104" width="9" style="19"/>
    <col min="15105" max="15105" width="25" style="19" customWidth="1"/>
    <col min="15106" max="15109" width="15.625" style="19" customWidth="1"/>
    <col min="15110" max="15110" width="9" style="19"/>
    <col min="15111" max="15111" width="5.625" style="19" customWidth="1"/>
    <col min="15112" max="15129" width="9" style="19"/>
    <col min="15130" max="15130" width="4.625" style="19" customWidth="1"/>
    <col min="15131" max="15360" width="9" style="19"/>
    <col min="15361" max="15361" width="25" style="19" customWidth="1"/>
    <col min="15362" max="15365" width="15.625" style="19" customWidth="1"/>
    <col min="15366" max="15366" width="9" style="19"/>
    <col min="15367" max="15367" width="5.625" style="19" customWidth="1"/>
    <col min="15368" max="15385" width="9" style="19"/>
    <col min="15386" max="15386" width="4.625" style="19" customWidth="1"/>
    <col min="15387" max="15616" width="9" style="19"/>
    <col min="15617" max="15617" width="25" style="19" customWidth="1"/>
    <col min="15618" max="15621" width="15.625" style="19" customWidth="1"/>
    <col min="15622" max="15622" width="9" style="19"/>
    <col min="15623" max="15623" width="5.625" style="19" customWidth="1"/>
    <col min="15624" max="15641" width="9" style="19"/>
    <col min="15642" max="15642" width="4.625" style="19" customWidth="1"/>
    <col min="15643" max="15872" width="9" style="19"/>
    <col min="15873" max="15873" width="25" style="19" customWidth="1"/>
    <col min="15874" max="15877" width="15.625" style="19" customWidth="1"/>
    <col min="15878" max="15878" width="9" style="19"/>
    <col min="15879" max="15879" width="5.625" style="19" customWidth="1"/>
    <col min="15880" max="15897" width="9" style="19"/>
    <col min="15898" max="15898" width="4.625" style="19" customWidth="1"/>
    <col min="15899" max="16128" width="9" style="19"/>
    <col min="16129" max="16129" width="25" style="19" customWidth="1"/>
    <col min="16130" max="16133" width="15.625" style="19" customWidth="1"/>
    <col min="16134" max="16134" width="9" style="19"/>
    <col min="16135" max="16135" width="5.625" style="19" customWidth="1"/>
    <col min="16136" max="16153" width="9" style="19"/>
    <col min="16154" max="16154" width="4.625" style="19" customWidth="1"/>
    <col min="16155" max="16384" width="9" style="19"/>
  </cols>
  <sheetData>
    <row r="1" spans="1:6" ht="17.25" x14ac:dyDescent="0.2">
      <c r="A1" s="338" t="s">
        <v>208</v>
      </c>
    </row>
    <row r="2" spans="1:6" ht="12" customHeight="1" x14ac:dyDescent="0.2">
      <c r="A2" s="85"/>
    </row>
    <row r="3" spans="1:6" ht="15" customHeight="1" x14ac:dyDescent="0.15">
      <c r="A3" s="339" t="s">
        <v>209</v>
      </c>
      <c r="E3" s="340" t="s">
        <v>210</v>
      </c>
    </row>
    <row r="4" spans="1:6" ht="15" customHeight="1" thickBot="1" x14ac:dyDescent="0.2">
      <c r="D4" s="340"/>
      <c r="E4" s="340" t="s">
        <v>211</v>
      </c>
    </row>
    <row r="5" spans="1:6" ht="15.95" customHeight="1" thickBot="1" x14ac:dyDescent="0.2">
      <c r="A5" s="341" t="s">
        <v>212</v>
      </c>
      <c r="B5" s="703" t="s">
        <v>213</v>
      </c>
      <c r="C5" s="704"/>
      <c r="D5" s="704" t="s">
        <v>214</v>
      </c>
      <c r="E5" s="705"/>
    </row>
    <row r="6" spans="1:6" ht="15.95" customHeight="1" thickBot="1" x14ac:dyDescent="0.2">
      <c r="A6" s="569" t="s">
        <v>215</v>
      </c>
      <c r="B6" s="342" t="s">
        <v>216</v>
      </c>
      <c r="C6" s="266" t="s">
        <v>217</v>
      </c>
      <c r="D6" s="266" t="s">
        <v>216</v>
      </c>
      <c r="E6" s="343" t="s">
        <v>217</v>
      </c>
      <c r="F6" s="31"/>
    </row>
    <row r="7" spans="1:6" ht="15.95" customHeight="1" x14ac:dyDescent="0.15">
      <c r="A7" s="344" t="s">
        <v>218</v>
      </c>
      <c r="B7" s="345">
        <v>1</v>
      </c>
      <c r="C7" s="270">
        <v>7000</v>
      </c>
      <c r="D7" s="270">
        <v>1</v>
      </c>
      <c r="E7" s="271">
        <v>7000</v>
      </c>
    </row>
    <row r="8" spans="1:6" ht="15.95" customHeight="1" x14ac:dyDescent="0.15">
      <c r="A8" s="346" t="s">
        <v>219</v>
      </c>
      <c r="B8" s="347">
        <v>1</v>
      </c>
      <c r="C8" s="274">
        <v>23500</v>
      </c>
      <c r="D8" s="274">
        <v>1</v>
      </c>
      <c r="E8" s="275">
        <v>23500</v>
      </c>
    </row>
    <row r="9" spans="1:6" ht="15.95" customHeight="1" x14ac:dyDescent="0.15">
      <c r="A9" s="346" t="s">
        <v>108</v>
      </c>
      <c r="B9" s="347"/>
      <c r="C9" s="274"/>
      <c r="D9" s="274"/>
      <c r="E9" s="275"/>
    </row>
    <row r="10" spans="1:6" ht="15.95" customHeight="1" x14ac:dyDescent="0.15">
      <c r="A10" s="346" t="s">
        <v>220</v>
      </c>
      <c r="B10" s="347"/>
      <c r="C10" s="274"/>
      <c r="D10" s="274"/>
      <c r="E10" s="275"/>
    </row>
    <row r="11" spans="1:6" ht="15.95" customHeight="1" x14ac:dyDescent="0.15">
      <c r="A11" s="346" t="s">
        <v>221</v>
      </c>
      <c r="B11" s="347">
        <v>1</v>
      </c>
      <c r="C11" s="274">
        <v>20000</v>
      </c>
      <c r="D11" s="274">
        <v>1</v>
      </c>
      <c r="E11" s="275">
        <v>20000</v>
      </c>
    </row>
    <row r="12" spans="1:6" ht="15.95" customHeight="1" x14ac:dyDescent="0.15">
      <c r="A12" s="346" t="s">
        <v>222</v>
      </c>
      <c r="B12" s="347"/>
      <c r="C12" s="274"/>
      <c r="D12" s="274"/>
      <c r="E12" s="275"/>
    </row>
    <row r="13" spans="1:6" ht="15.95" customHeight="1" x14ac:dyDescent="0.15">
      <c r="A13" s="346" t="s">
        <v>223</v>
      </c>
      <c r="B13" s="347"/>
      <c r="C13" s="274"/>
      <c r="D13" s="274"/>
      <c r="E13" s="275"/>
    </row>
    <row r="14" spans="1:6" ht="15.95" customHeight="1" x14ac:dyDescent="0.15">
      <c r="A14" s="346" t="s">
        <v>224</v>
      </c>
      <c r="B14" s="347"/>
      <c r="C14" s="274"/>
      <c r="D14" s="274"/>
      <c r="E14" s="275"/>
    </row>
    <row r="15" spans="1:6" ht="15.95" customHeight="1" x14ac:dyDescent="0.15">
      <c r="A15" s="346" t="s">
        <v>225</v>
      </c>
      <c r="B15" s="347">
        <v>2</v>
      </c>
      <c r="C15" s="274">
        <v>14500</v>
      </c>
      <c r="D15" s="274">
        <v>2</v>
      </c>
      <c r="E15" s="275">
        <v>14500</v>
      </c>
    </row>
    <row r="16" spans="1:6" ht="15.95" customHeight="1" x14ac:dyDescent="0.15">
      <c r="A16" s="346" t="s">
        <v>226</v>
      </c>
      <c r="B16" s="347"/>
      <c r="C16" s="274"/>
      <c r="D16" s="274"/>
      <c r="E16" s="275"/>
    </row>
    <row r="17" spans="1:5" ht="15.95" customHeight="1" thickBot="1" x14ac:dyDescent="0.2">
      <c r="A17" s="348" t="s">
        <v>227</v>
      </c>
      <c r="B17" s="349"/>
      <c r="C17" s="278"/>
      <c r="D17" s="278"/>
      <c r="E17" s="279"/>
    </row>
    <row r="18" spans="1:5" ht="15" thickTop="1" thickBot="1" x14ac:dyDescent="0.2">
      <c r="A18" s="350" t="s">
        <v>228</v>
      </c>
      <c r="B18" s="351">
        <f>SUM(B7:B17)</f>
        <v>5</v>
      </c>
      <c r="C18" s="352">
        <f>SUM(C7:C17)</f>
        <v>65000</v>
      </c>
      <c r="D18" s="352">
        <f>SUM(D7:D17)</f>
        <v>5</v>
      </c>
      <c r="E18" s="353">
        <f>SUM(E7:E17)</f>
        <v>65000</v>
      </c>
    </row>
    <row r="19" spans="1:5" x14ac:dyDescent="0.15">
      <c r="A19" s="354" t="s">
        <v>229</v>
      </c>
      <c r="B19" s="355">
        <v>2</v>
      </c>
      <c r="C19" s="356">
        <v>18780</v>
      </c>
      <c r="D19" s="356">
        <v>2</v>
      </c>
      <c r="E19" s="357">
        <v>18780</v>
      </c>
    </row>
    <row r="20" spans="1:5" ht="15" customHeight="1" x14ac:dyDescent="0.15">
      <c r="A20" s="354" t="s">
        <v>230</v>
      </c>
      <c r="B20" s="358">
        <v>2</v>
      </c>
      <c r="C20" s="359">
        <v>71200</v>
      </c>
      <c r="D20" s="359">
        <v>4</v>
      </c>
      <c r="E20" s="360">
        <v>59700</v>
      </c>
    </row>
    <row r="21" spans="1:5" ht="15" customHeight="1" x14ac:dyDescent="0.15">
      <c r="A21" s="361" t="s">
        <v>231</v>
      </c>
      <c r="B21" s="362">
        <v>0</v>
      </c>
      <c r="C21" s="363">
        <v>0</v>
      </c>
      <c r="D21" s="363">
        <v>0</v>
      </c>
      <c r="E21" s="364">
        <v>0</v>
      </c>
    </row>
    <row r="22" spans="1:5" ht="15" customHeight="1" x14ac:dyDescent="0.15">
      <c r="A22" s="361" t="s">
        <v>232</v>
      </c>
      <c r="B22" s="362">
        <v>2</v>
      </c>
      <c r="C22" s="363">
        <v>35000</v>
      </c>
      <c r="D22" s="363">
        <v>2</v>
      </c>
      <c r="E22" s="364">
        <v>35000</v>
      </c>
    </row>
    <row r="23" spans="1:5" ht="15" customHeight="1" thickBot="1" x14ac:dyDescent="0.2">
      <c r="A23" s="350" t="s">
        <v>233</v>
      </c>
      <c r="B23" s="365">
        <v>4</v>
      </c>
      <c r="C23" s="366">
        <v>33600</v>
      </c>
      <c r="D23" s="366">
        <v>4</v>
      </c>
      <c r="E23" s="367">
        <v>33600</v>
      </c>
    </row>
    <row r="24" spans="1:5" ht="10.5" customHeight="1" x14ac:dyDescent="0.15">
      <c r="A24" s="702"/>
      <c r="B24" s="702"/>
      <c r="C24" s="702"/>
      <c r="D24" s="702"/>
      <c r="E24" s="702"/>
    </row>
    <row r="25" spans="1:5" ht="15" customHeight="1" x14ac:dyDescent="0.15">
      <c r="A25" s="368" t="s">
        <v>234</v>
      </c>
      <c r="E25" s="340" t="s">
        <v>235</v>
      </c>
    </row>
    <row r="26" spans="1:5" ht="15" customHeight="1" thickBot="1" x14ac:dyDescent="0.2">
      <c r="D26" s="340"/>
      <c r="E26" s="340" t="s">
        <v>211</v>
      </c>
    </row>
    <row r="27" spans="1:5" ht="15.95" customHeight="1" thickBot="1" x14ac:dyDescent="0.2">
      <c r="A27" s="341" t="s">
        <v>212</v>
      </c>
      <c r="B27" s="703" t="s">
        <v>236</v>
      </c>
      <c r="C27" s="704"/>
      <c r="D27" s="704" t="s">
        <v>237</v>
      </c>
      <c r="E27" s="705"/>
    </row>
    <row r="28" spans="1:5" ht="15.95" customHeight="1" thickBot="1" x14ac:dyDescent="0.2">
      <c r="A28" s="570" t="s">
        <v>215</v>
      </c>
      <c r="B28" s="369" t="s">
        <v>216</v>
      </c>
      <c r="C28" s="370" t="s">
        <v>217</v>
      </c>
      <c r="D28" s="370" t="s">
        <v>216</v>
      </c>
      <c r="E28" s="371" t="s">
        <v>217</v>
      </c>
    </row>
    <row r="29" spans="1:5" ht="15.95" customHeight="1" thickTop="1" x14ac:dyDescent="0.15">
      <c r="A29" s="344" t="s">
        <v>218</v>
      </c>
      <c r="B29" s="345">
        <v>6</v>
      </c>
      <c r="C29" s="270">
        <v>29350</v>
      </c>
      <c r="D29" s="345">
        <v>6</v>
      </c>
      <c r="E29" s="271">
        <v>29350</v>
      </c>
    </row>
    <row r="30" spans="1:5" ht="15.95" customHeight="1" x14ac:dyDescent="0.15">
      <c r="A30" s="346" t="s">
        <v>219</v>
      </c>
      <c r="B30" s="347">
        <v>1</v>
      </c>
      <c r="C30" s="274">
        <v>2000</v>
      </c>
      <c r="D30" s="347">
        <v>1</v>
      </c>
      <c r="E30" s="275">
        <v>2000</v>
      </c>
    </row>
    <row r="31" spans="1:5" ht="15.95" customHeight="1" x14ac:dyDescent="0.15">
      <c r="A31" s="346" t="s">
        <v>108</v>
      </c>
      <c r="B31" s="347">
        <v>2</v>
      </c>
      <c r="C31" s="274">
        <v>14500</v>
      </c>
      <c r="D31" s="347">
        <v>2</v>
      </c>
      <c r="E31" s="275">
        <v>14500</v>
      </c>
    </row>
    <row r="32" spans="1:5" ht="15.95" customHeight="1" x14ac:dyDescent="0.15">
      <c r="A32" s="346" t="s">
        <v>220</v>
      </c>
      <c r="B32" s="347"/>
      <c r="C32" s="274"/>
      <c r="D32" s="347"/>
      <c r="E32" s="275"/>
    </row>
    <row r="33" spans="1:5" ht="15.95" customHeight="1" x14ac:dyDescent="0.15">
      <c r="A33" s="346" t="s">
        <v>221</v>
      </c>
      <c r="B33" s="347">
        <v>2</v>
      </c>
      <c r="C33" s="274">
        <v>7000</v>
      </c>
      <c r="D33" s="347">
        <v>2</v>
      </c>
      <c r="E33" s="275">
        <v>7000</v>
      </c>
    </row>
    <row r="34" spans="1:5" ht="15.95" customHeight="1" x14ac:dyDescent="0.15">
      <c r="A34" s="346" t="s">
        <v>222</v>
      </c>
      <c r="B34" s="347"/>
      <c r="C34" s="274"/>
      <c r="D34" s="347"/>
      <c r="E34" s="275"/>
    </row>
    <row r="35" spans="1:5" ht="15.95" customHeight="1" x14ac:dyDescent="0.15">
      <c r="A35" s="346" t="s">
        <v>223</v>
      </c>
      <c r="B35" s="347">
        <v>1</v>
      </c>
      <c r="C35" s="274">
        <v>10000</v>
      </c>
      <c r="D35" s="347">
        <v>1</v>
      </c>
      <c r="E35" s="275">
        <v>10000</v>
      </c>
    </row>
    <row r="36" spans="1:5" ht="15.95" customHeight="1" x14ac:dyDescent="0.15">
      <c r="A36" s="346" t="s">
        <v>224</v>
      </c>
      <c r="B36" s="347">
        <v>1</v>
      </c>
      <c r="C36" s="274">
        <v>2000</v>
      </c>
      <c r="D36" s="347">
        <v>1</v>
      </c>
      <c r="E36" s="275">
        <v>2000</v>
      </c>
    </row>
    <row r="37" spans="1:5" ht="15.95" customHeight="1" x14ac:dyDescent="0.15">
      <c r="A37" s="346" t="s">
        <v>225</v>
      </c>
      <c r="B37" s="347">
        <v>8</v>
      </c>
      <c r="C37" s="274">
        <v>29800</v>
      </c>
      <c r="D37" s="347">
        <v>8</v>
      </c>
      <c r="E37" s="275">
        <v>29800</v>
      </c>
    </row>
    <row r="38" spans="1:5" ht="15.95" customHeight="1" x14ac:dyDescent="0.15">
      <c r="A38" s="346" t="s">
        <v>226</v>
      </c>
      <c r="B38" s="347">
        <v>14</v>
      </c>
      <c r="C38" s="274">
        <v>69620</v>
      </c>
      <c r="D38" s="347">
        <v>14</v>
      </c>
      <c r="E38" s="275">
        <v>69620</v>
      </c>
    </row>
    <row r="39" spans="1:5" ht="15.95" customHeight="1" thickBot="1" x14ac:dyDescent="0.2">
      <c r="A39" s="348" t="s">
        <v>227</v>
      </c>
      <c r="B39" s="349"/>
      <c r="C39" s="278"/>
      <c r="D39" s="278"/>
      <c r="E39" s="279"/>
    </row>
    <row r="40" spans="1:5" ht="15" thickTop="1" thickBot="1" x14ac:dyDescent="0.2">
      <c r="A40" s="350" t="s">
        <v>228</v>
      </c>
      <c r="B40" s="351">
        <f>SUM(B29:B39)</f>
        <v>35</v>
      </c>
      <c r="C40" s="352">
        <f>SUM(C29:C39)</f>
        <v>164270</v>
      </c>
      <c r="D40" s="352">
        <f>SUM(D29:D39)</f>
        <v>35</v>
      </c>
      <c r="E40" s="353">
        <f>SUM(E29:E39)</f>
        <v>164270</v>
      </c>
    </row>
    <row r="41" spans="1:5" x14ac:dyDescent="0.15">
      <c r="A41" s="372" t="s">
        <v>229</v>
      </c>
      <c r="B41" s="373">
        <v>31</v>
      </c>
      <c r="C41" s="374">
        <v>139930</v>
      </c>
      <c r="D41" s="374">
        <v>31</v>
      </c>
      <c r="E41" s="375">
        <v>139930</v>
      </c>
    </row>
    <row r="42" spans="1:5" ht="15" customHeight="1" x14ac:dyDescent="0.15">
      <c r="A42" s="372" t="s">
        <v>230</v>
      </c>
      <c r="B42" s="376">
        <v>40</v>
      </c>
      <c r="C42" s="377">
        <v>182870</v>
      </c>
      <c r="D42" s="377">
        <v>40</v>
      </c>
      <c r="E42" s="378">
        <v>181170</v>
      </c>
    </row>
    <row r="43" spans="1:5" ht="15" customHeight="1" x14ac:dyDescent="0.15">
      <c r="A43" s="354" t="s">
        <v>231</v>
      </c>
      <c r="B43" s="358">
        <v>34</v>
      </c>
      <c r="C43" s="359">
        <v>153950</v>
      </c>
      <c r="D43" s="359">
        <v>34</v>
      </c>
      <c r="E43" s="360">
        <v>153950</v>
      </c>
    </row>
    <row r="44" spans="1:5" ht="15" customHeight="1" x14ac:dyDescent="0.15">
      <c r="A44" s="354" t="s">
        <v>232</v>
      </c>
      <c r="B44" s="379">
        <v>81</v>
      </c>
      <c r="C44" s="380">
        <v>376930</v>
      </c>
      <c r="D44" s="380">
        <v>81</v>
      </c>
      <c r="E44" s="381">
        <v>376930</v>
      </c>
    </row>
    <row r="45" spans="1:5" ht="15" customHeight="1" thickBot="1" x14ac:dyDescent="0.2">
      <c r="A45" s="382" t="s">
        <v>238</v>
      </c>
      <c r="B45" s="383">
        <v>71</v>
      </c>
      <c r="C45" s="384">
        <v>341350</v>
      </c>
      <c r="D45" s="384">
        <v>71</v>
      </c>
      <c r="E45" s="385">
        <v>338580</v>
      </c>
    </row>
    <row r="46" spans="1:5" ht="3.75" customHeight="1" x14ac:dyDescent="0.15">
      <c r="A46" s="702"/>
      <c r="B46" s="702"/>
      <c r="C46" s="702"/>
      <c r="D46" s="702"/>
      <c r="E46" s="702"/>
    </row>
  </sheetData>
  <mergeCells count="6">
    <mergeCell ref="A46:E46"/>
    <mergeCell ref="B5:C5"/>
    <mergeCell ref="D5:E5"/>
    <mergeCell ref="A24:E24"/>
    <mergeCell ref="B27:C27"/>
    <mergeCell ref="D27:E27"/>
  </mergeCells>
  <phoneticPr fontId="1"/>
  <pageMargins left="0.70866141732283472" right="0.70866141732283472" top="0.74803149606299213" bottom="0.74803149606299213" header="0.31496062992125984" footer="0.31496062992125984"/>
  <pageSetup paperSize="9" firstPageNumber="12" fitToHeight="0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A8B8-3391-408A-97C8-F7977F3FAFB5}">
  <dimension ref="A1:G35"/>
  <sheetViews>
    <sheetView view="pageBreakPreview" zoomScale="110" zoomScaleNormal="100" zoomScaleSheetLayoutView="110" workbookViewId="0">
      <selection activeCell="G35" sqref="G35"/>
    </sheetView>
  </sheetViews>
  <sheetFormatPr defaultRowHeight="13.5" x14ac:dyDescent="0.15"/>
  <cols>
    <col min="1" max="1" width="15.125" style="386" customWidth="1"/>
    <col min="2" max="6" width="12.625" style="386" customWidth="1"/>
    <col min="7" max="256" width="9" style="386"/>
    <col min="257" max="257" width="15.125" style="386" customWidth="1"/>
    <col min="258" max="262" width="12.625" style="386" customWidth="1"/>
    <col min="263" max="512" width="9" style="386"/>
    <col min="513" max="513" width="15.125" style="386" customWidth="1"/>
    <col min="514" max="518" width="12.625" style="386" customWidth="1"/>
    <col min="519" max="768" width="9" style="386"/>
    <col min="769" max="769" width="15.125" style="386" customWidth="1"/>
    <col min="770" max="774" width="12.625" style="386" customWidth="1"/>
    <col min="775" max="1024" width="9" style="386"/>
    <col min="1025" max="1025" width="15.125" style="386" customWidth="1"/>
    <col min="1026" max="1030" width="12.625" style="386" customWidth="1"/>
    <col min="1031" max="1280" width="9" style="386"/>
    <col min="1281" max="1281" width="15.125" style="386" customWidth="1"/>
    <col min="1282" max="1286" width="12.625" style="386" customWidth="1"/>
    <col min="1287" max="1536" width="9" style="386"/>
    <col min="1537" max="1537" width="15.125" style="386" customWidth="1"/>
    <col min="1538" max="1542" width="12.625" style="386" customWidth="1"/>
    <col min="1543" max="1792" width="9" style="386"/>
    <col min="1793" max="1793" width="15.125" style="386" customWidth="1"/>
    <col min="1794" max="1798" width="12.625" style="386" customWidth="1"/>
    <col min="1799" max="2048" width="9" style="386"/>
    <col min="2049" max="2049" width="15.125" style="386" customWidth="1"/>
    <col min="2050" max="2054" width="12.625" style="386" customWidth="1"/>
    <col min="2055" max="2304" width="9" style="386"/>
    <col min="2305" max="2305" width="15.125" style="386" customWidth="1"/>
    <col min="2306" max="2310" width="12.625" style="386" customWidth="1"/>
    <col min="2311" max="2560" width="9" style="386"/>
    <col min="2561" max="2561" width="15.125" style="386" customWidth="1"/>
    <col min="2562" max="2566" width="12.625" style="386" customWidth="1"/>
    <col min="2567" max="2816" width="9" style="386"/>
    <col min="2817" max="2817" width="15.125" style="386" customWidth="1"/>
    <col min="2818" max="2822" width="12.625" style="386" customWidth="1"/>
    <col min="2823" max="3072" width="9" style="386"/>
    <col min="3073" max="3073" width="15.125" style="386" customWidth="1"/>
    <col min="3074" max="3078" width="12.625" style="386" customWidth="1"/>
    <col min="3079" max="3328" width="9" style="386"/>
    <col min="3329" max="3329" width="15.125" style="386" customWidth="1"/>
    <col min="3330" max="3334" width="12.625" style="386" customWidth="1"/>
    <col min="3335" max="3584" width="9" style="386"/>
    <col min="3585" max="3585" width="15.125" style="386" customWidth="1"/>
    <col min="3586" max="3590" width="12.625" style="386" customWidth="1"/>
    <col min="3591" max="3840" width="9" style="386"/>
    <col min="3841" max="3841" width="15.125" style="386" customWidth="1"/>
    <col min="3842" max="3846" width="12.625" style="386" customWidth="1"/>
    <col min="3847" max="4096" width="9" style="386"/>
    <col min="4097" max="4097" width="15.125" style="386" customWidth="1"/>
    <col min="4098" max="4102" width="12.625" style="386" customWidth="1"/>
    <col min="4103" max="4352" width="9" style="386"/>
    <col min="4353" max="4353" width="15.125" style="386" customWidth="1"/>
    <col min="4354" max="4358" width="12.625" style="386" customWidth="1"/>
    <col min="4359" max="4608" width="9" style="386"/>
    <col min="4609" max="4609" width="15.125" style="386" customWidth="1"/>
    <col min="4610" max="4614" width="12.625" style="386" customWidth="1"/>
    <col min="4615" max="4864" width="9" style="386"/>
    <col min="4865" max="4865" width="15.125" style="386" customWidth="1"/>
    <col min="4866" max="4870" width="12.625" style="386" customWidth="1"/>
    <col min="4871" max="5120" width="9" style="386"/>
    <col min="5121" max="5121" width="15.125" style="386" customWidth="1"/>
    <col min="5122" max="5126" width="12.625" style="386" customWidth="1"/>
    <col min="5127" max="5376" width="9" style="386"/>
    <col min="5377" max="5377" width="15.125" style="386" customWidth="1"/>
    <col min="5378" max="5382" width="12.625" style="386" customWidth="1"/>
    <col min="5383" max="5632" width="9" style="386"/>
    <col min="5633" max="5633" width="15.125" style="386" customWidth="1"/>
    <col min="5634" max="5638" width="12.625" style="386" customWidth="1"/>
    <col min="5639" max="5888" width="9" style="386"/>
    <col min="5889" max="5889" width="15.125" style="386" customWidth="1"/>
    <col min="5890" max="5894" width="12.625" style="386" customWidth="1"/>
    <col min="5895" max="6144" width="9" style="386"/>
    <col min="6145" max="6145" width="15.125" style="386" customWidth="1"/>
    <col min="6146" max="6150" width="12.625" style="386" customWidth="1"/>
    <col min="6151" max="6400" width="9" style="386"/>
    <col min="6401" max="6401" width="15.125" style="386" customWidth="1"/>
    <col min="6402" max="6406" width="12.625" style="386" customWidth="1"/>
    <col min="6407" max="6656" width="9" style="386"/>
    <col min="6657" max="6657" width="15.125" style="386" customWidth="1"/>
    <col min="6658" max="6662" width="12.625" style="386" customWidth="1"/>
    <col min="6663" max="6912" width="9" style="386"/>
    <col min="6913" max="6913" width="15.125" style="386" customWidth="1"/>
    <col min="6914" max="6918" width="12.625" style="386" customWidth="1"/>
    <col min="6919" max="7168" width="9" style="386"/>
    <col min="7169" max="7169" width="15.125" style="386" customWidth="1"/>
    <col min="7170" max="7174" width="12.625" style="386" customWidth="1"/>
    <col min="7175" max="7424" width="9" style="386"/>
    <col min="7425" max="7425" width="15.125" style="386" customWidth="1"/>
    <col min="7426" max="7430" width="12.625" style="386" customWidth="1"/>
    <col min="7431" max="7680" width="9" style="386"/>
    <col min="7681" max="7681" width="15.125" style="386" customWidth="1"/>
    <col min="7682" max="7686" width="12.625" style="386" customWidth="1"/>
    <col min="7687" max="7936" width="9" style="386"/>
    <col min="7937" max="7937" width="15.125" style="386" customWidth="1"/>
    <col min="7938" max="7942" width="12.625" style="386" customWidth="1"/>
    <col min="7943" max="8192" width="9" style="386"/>
    <col min="8193" max="8193" width="15.125" style="386" customWidth="1"/>
    <col min="8194" max="8198" width="12.625" style="386" customWidth="1"/>
    <col min="8199" max="8448" width="9" style="386"/>
    <col min="8449" max="8449" width="15.125" style="386" customWidth="1"/>
    <col min="8450" max="8454" width="12.625" style="386" customWidth="1"/>
    <col min="8455" max="8704" width="9" style="386"/>
    <col min="8705" max="8705" width="15.125" style="386" customWidth="1"/>
    <col min="8706" max="8710" width="12.625" style="386" customWidth="1"/>
    <col min="8711" max="8960" width="9" style="386"/>
    <col min="8961" max="8961" width="15.125" style="386" customWidth="1"/>
    <col min="8962" max="8966" width="12.625" style="386" customWidth="1"/>
    <col min="8967" max="9216" width="9" style="386"/>
    <col min="9217" max="9217" width="15.125" style="386" customWidth="1"/>
    <col min="9218" max="9222" width="12.625" style="386" customWidth="1"/>
    <col min="9223" max="9472" width="9" style="386"/>
    <col min="9473" max="9473" width="15.125" style="386" customWidth="1"/>
    <col min="9474" max="9478" width="12.625" style="386" customWidth="1"/>
    <col min="9479" max="9728" width="9" style="386"/>
    <col min="9729" max="9729" width="15.125" style="386" customWidth="1"/>
    <col min="9730" max="9734" width="12.625" style="386" customWidth="1"/>
    <col min="9735" max="9984" width="9" style="386"/>
    <col min="9985" max="9985" width="15.125" style="386" customWidth="1"/>
    <col min="9986" max="9990" width="12.625" style="386" customWidth="1"/>
    <col min="9991" max="10240" width="9" style="386"/>
    <col min="10241" max="10241" width="15.125" style="386" customWidth="1"/>
    <col min="10242" max="10246" width="12.625" style="386" customWidth="1"/>
    <col min="10247" max="10496" width="9" style="386"/>
    <col min="10497" max="10497" width="15.125" style="386" customWidth="1"/>
    <col min="10498" max="10502" width="12.625" style="386" customWidth="1"/>
    <col min="10503" max="10752" width="9" style="386"/>
    <col min="10753" max="10753" width="15.125" style="386" customWidth="1"/>
    <col min="10754" max="10758" width="12.625" style="386" customWidth="1"/>
    <col min="10759" max="11008" width="9" style="386"/>
    <col min="11009" max="11009" width="15.125" style="386" customWidth="1"/>
    <col min="11010" max="11014" width="12.625" style="386" customWidth="1"/>
    <col min="11015" max="11264" width="9" style="386"/>
    <col min="11265" max="11265" width="15.125" style="386" customWidth="1"/>
    <col min="11266" max="11270" width="12.625" style="386" customWidth="1"/>
    <col min="11271" max="11520" width="9" style="386"/>
    <col min="11521" max="11521" width="15.125" style="386" customWidth="1"/>
    <col min="11522" max="11526" width="12.625" style="386" customWidth="1"/>
    <col min="11527" max="11776" width="9" style="386"/>
    <col min="11777" max="11777" width="15.125" style="386" customWidth="1"/>
    <col min="11778" max="11782" width="12.625" style="386" customWidth="1"/>
    <col min="11783" max="12032" width="9" style="386"/>
    <col min="12033" max="12033" width="15.125" style="386" customWidth="1"/>
    <col min="12034" max="12038" width="12.625" style="386" customWidth="1"/>
    <col min="12039" max="12288" width="9" style="386"/>
    <col min="12289" max="12289" width="15.125" style="386" customWidth="1"/>
    <col min="12290" max="12294" width="12.625" style="386" customWidth="1"/>
    <col min="12295" max="12544" width="9" style="386"/>
    <col min="12545" max="12545" width="15.125" style="386" customWidth="1"/>
    <col min="12546" max="12550" width="12.625" style="386" customWidth="1"/>
    <col min="12551" max="12800" width="9" style="386"/>
    <col min="12801" max="12801" width="15.125" style="386" customWidth="1"/>
    <col min="12802" max="12806" width="12.625" style="386" customWidth="1"/>
    <col min="12807" max="13056" width="9" style="386"/>
    <col min="13057" max="13057" width="15.125" style="386" customWidth="1"/>
    <col min="13058" max="13062" width="12.625" style="386" customWidth="1"/>
    <col min="13063" max="13312" width="9" style="386"/>
    <col min="13313" max="13313" width="15.125" style="386" customWidth="1"/>
    <col min="13314" max="13318" width="12.625" style="386" customWidth="1"/>
    <col min="13319" max="13568" width="9" style="386"/>
    <col min="13569" max="13569" width="15.125" style="386" customWidth="1"/>
    <col min="13570" max="13574" width="12.625" style="386" customWidth="1"/>
    <col min="13575" max="13824" width="9" style="386"/>
    <col min="13825" max="13825" width="15.125" style="386" customWidth="1"/>
    <col min="13826" max="13830" width="12.625" style="386" customWidth="1"/>
    <col min="13831" max="14080" width="9" style="386"/>
    <col min="14081" max="14081" width="15.125" style="386" customWidth="1"/>
    <col min="14082" max="14086" width="12.625" style="386" customWidth="1"/>
    <col min="14087" max="14336" width="9" style="386"/>
    <col min="14337" max="14337" width="15.125" style="386" customWidth="1"/>
    <col min="14338" max="14342" width="12.625" style="386" customWidth="1"/>
    <col min="14343" max="14592" width="9" style="386"/>
    <col min="14593" max="14593" width="15.125" style="386" customWidth="1"/>
    <col min="14594" max="14598" width="12.625" style="386" customWidth="1"/>
    <col min="14599" max="14848" width="9" style="386"/>
    <col min="14849" max="14849" width="15.125" style="386" customWidth="1"/>
    <col min="14850" max="14854" width="12.625" style="386" customWidth="1"/>
    <col min="14855" max="15104" width="9" style="386"/>
    <col min="15105" max="15105" width="15.125" style="386" customWidth="1"/>
    <col min="15106" max="15110" width="12.625" style="386" customWidth="1"/>
    <col min="15111" max="15360" width="9" style="386"/>
    <col min="15361" max="15361" width="15.125" style="386" customWidth="1"/>
    <col min="15362" max="15366" width="12.625" style="386" customWidth="1"/>
    <col min="15367" max="15616" width="9" style="386"/>
    <col min="15617" max="15617" width="15.125" style="386" customWidth="1"/>
    <col min="15618" max="15622" width="12.625" style="386" customWidth="1"/>
    <col min="15623" max="15872" width="9" style="386"/>
    <col min="15873" max="15873" width="15.125" style="386" customWidth="1"/>
    <col min="15874" max="15878" width="12.625" style="386" customWidth="1"/>
    <col min="15879" max="16128" width="9" style="386"/>
    <col min="16129" max="16129" width="15.125" style="386" customWidth="1"/>
    <col min="16130" max="16134" width="12.625" style="386" customWidth="1"/>
    <col min="16135" max="16384" width="9" style="386"/>
  </cols>
  <sheetData>
    <row r="1" spans="1:6" ht="20.100000000000001" customHeight="1" x14ac:dyDescent="0.15">
      <c r="A1" s="84" t="s">
        <v>239</v>
      </c>
    </row>
    <row r="4" spans="1:6" ht="14.25" thickBot="1" x14ac:dyDescent="0.2">
      <c r="F4" s="99" t="s">
        <v>82</v>
      </c>
    </row>
    <row r="5" spans="1:6" ht="24.95" customHeight="1" x14ac:dyDescent="0.15">
      <c r="A5" s="706" t="s">
        <v>240</v>
      </c>
      <c r="B5" s="661" t="s">
        <v>241</v>
      </c>
      <c r="C5" s="708"/>
      <c r="D5" s="708"/>
      <c r="E5" s="708" t="s">
        <v>242</v>
      </c>
      <c r="F5" s="710" t="s">
        <v>243</v>
      </c>
    </row>
    <row r="6" spans="1:6" ht="24.95" customHeight="1" thickBot="1" x14ac:dyDescent="0.2">
      <c r="A6" s="707"/>
      <c r="B6" s="563" t="s">
        <v>244</v>
      </c>
      <c r="C6" s="562" t="s">
        <v>46</v>
      </c>
      <c r="D6" s="562" t="s">
        <v>245</v>
      </c>
      <c r="E6" s="709"/>
      <c r="F6" s="711"/>
    </row>
    <row r="7" spans="1:6" ht="20.100000000000001" customHeight="1" x14ac:dyDescent="0.15">
      <c r="A7" s="344" t="s">
        <v>171</v>
      </c>
      <c r="B7" s="387">
        <v>4</v>
      </c>
      <c r="C7" s="388">
        <v>1048</v>
      </c>
      <c r="D7" s="388">
        <v>1052</v>
      </c>
      <c r="E7" s="388">
        <v>1</v>
      </c>
      <c r="F7" s="389">
        <v>2</v>
      </c>
    </row>
    <row r="8" spans="1:6" ht="20.100000000000001" customHeight="1" x14ac:dyDescent="0.15">
      <c r="A8" s="346" t="s">
        <v>125</v>
      </c>
      <c r="B8" s="390">
        <v>54</v>
      </c>
      <c r="C8" s="391">
        <v>362</v>
      </c>
      <c r="D8" s="388">
        <v>416</v>
      </c>
      <c r="E8" s="391">
        <v>1</v>
      </c>
      <c r="F8" s="392">
        <v>4</v>
      </c>
    </row>
    <row r="9" spans="1:6" ht="20.100000000000001" customHeight="1" x14ac:dyDescent="0.15">
      <c r="A9" s="346" t="s">
        <v>126</v>
      </c>
      <c r="B9" s="390">
        <v>4</v>
      </c>
      <c r="C9" s="391">
        <v>295</v>
      </c>
      <c r="D9" s="388">
        <v>299</v>
      </c>
      <c r="E9" s="391">
        <v>1</v>
      </c>
      <c r="F9" s="392"/>
    </row>
    <row r="10" spans="1:6" ht="20.100000000000001" customHeight="1" x14ac:dyDescent="0.15">
      <c r="A10" s="346" t="s">
        <v>246</v>
      </c>
      <c r="B10" s="390">
        <v>4</v>
      </c>
      <c r="C10" s="391">
        <v>170</v>
      </c>
      <c r="D10" s="388">
        <v>174</v>
      </c>
      <c r="E10" s="391">
        <v>2</v>
      </c>
      <c r="F10" s="392"/>
    </row>
    <row r="11" spans="1:6" ht="20.100000000000001" customHeight="1" x14ac:dyDescent="0.15">
      <c r="A11" s="346" t="s">
        <v>55</v>
      </c>
      <c r="B11" s="390">
        <v>15</v>
      </c>
      <c r="C11" s="391">
        <v>181</v>
      </c>
      <c r="D11" s="388">
        <v>196</v>
      </c>
      <c r="E11" s="391">
        <v>1</v>
      </c>
      <c r="F11" s="392">
        <v>7</v>
      </c>
    </row>
    <row r="12" spans="1:6" ht="20.100000000000001" customHeight="1" x14ac:dyDescent="0.15">
      <c r="A12" s="346" t="s">
        <v>127</v>
      </c>
      <c r="B12" s="393"/>
      <c r="C12" s="20">
        <v>288</v>
      </c>
      <c r="D12" s="388">
        <v>288</v>
      </c>
      <c r="E12" s="20">
        <v>1</v>
      </c>
      <c r="F12" s="394">
        <v>2</v>
      </c>
    </row>
    <row r="13" spans="1:6" ht="20.100000000000001" customHeight="1" x14ac:dyDescent="0.15">
      <c r="A13" s="346" t="s">
        <v>128</v>
      </c>
      <c r="B13" s="390">
        <v>23</v>
      </c>
      <c r="C13" s="391">
        <v>99</v>
      </c>
      <c r="D13" s="388">
        <v>122</v>
      </c>
      <c r="E13" s="391">
        <v>1</v>
      </c>
      <c r="F13" s="392">
        <v>3</v>
      </c>
    </row>
    <row r="14" spans="1:6" ht="20.100000000000001" customHeight="1" x14ac:dyDescent="0.15">
      <c r="A14" s="346" t="s">
        <v>247</v>
      </c>
      <c r="B14" s="390">
        <v>4</v>
      </c>
      <c r="C14" s="391">
        <v>1356</v>
      </c>
      <c r="D14" s="388">
        <v>1360</v>
      </c>
      <c r="E14" s="391">
        <v>4</v>
      </c>
      <c r="F14" s="392">
        <v>1</v>
      </c>
    </row>
    <row r="15" spans="1:6" ht="20.100000000000001" customHeight="1" x14ac:dyDescent="0.15">
      <c r="A15" s="346" t="s">
        <v>248</v>
      </c>
      <c r="B15" s="393">
        <v>2</v>
      </c>
      <c r="C15" s="20">
        <v>206</v>
      </c>
      <c r="D15" s="388">
        <v>208</v>
      </c>
      <c r="E15" s="20">
        <v>2</v>
      </c>
      <c r="F15" s="394"/>
    </row>
    <row r="16" spans="1:6" ht="20.100000000000001" customHeight="1" x14ac:dyDescent="0.15">
      <c r="A16" s="346" t="s">
        <v>60</v>
      </c>
      <c r="B16" s="390">
        <v>121</v>
      </c>
      <c r="C16" s="391">
        <v>2939</v>
      </c>
      <c r="D16" s="388">
        <v>3060</v>
      </c>
      <c r="E16" s="391">
        <v>1</v>
      </c>
      <c r="F16" s="392">
        <v>3</v>
      </c>
    </row>
    <row r="17" spans="1:6" ht="20.100000000000001" customHeight="1" x14ac:dyDescent="0.15">
      <c r="A17" s="346" t="s">
        <v>130</v>
      </c>
      <c r="B17" s="390">
        <v>5</v>
      </c>
      <c r="C17" s="391">
        <v>619</v>
      </c>
      <c r="D17" s="388">
        <v>624</v>
      </c>
      <c r="E17" s="391">
        <v>2</v>
      </c>
      <c r="F17" s="392"/>
    </row>
    <row r="18" spans="1:6" ht="20.100000000000001" customHeight="1" x14ac:dyDescent="0.15">
      <c r="A18" s="346" t="s">
        <v>249</v>
      </c>
      <c r="B18" s="390">
        <v>193</v>
      </c>
      <c r="C18" s="391">
        <v>1846</v>
      </c>
      <c r="D18" s="388">
        <v>2039</v>
      </c>
      <c r="E18" s="391">
        <v>3</v>
      </c>
      <c r="F18" s="392">
        <v>2</v>
      </c>
    </row>
    <row r="19" spans="1:6" ht="20.100000000000001" customHeight="1" thickBot="1" x14ac:dyDescent="0.2">
      <c r="A19" s="348" t="s">
        <v>132</v>
      </c>
      <c r="B19" s="395">
        <v>1</v>
      </c>
      <c r="C19" s="396">
        <v>524</v>
      </c>
      <c r="D19" s="388">
        <v>525</v>
      </c>
      <c r="E19" s="396">
        <v>1</v>
      </c>
      <c r="F19" s="397">
        <v>1</v>
      </c>
    </row>
    <row r="20" spans="1:6" ht="20.100000000000001" customHeight="1" thickTop="1" thickBot="1" x14ac:dyDescent="0.2">
      <c r="A20" s="398" t="s">
        <v>250</v>
      </c>
      <c r="B20" s="399">
        <f>SUM(B7:B19)</f>
        <v>430</v>
      </c>
      <c r="C20" s="400">
        <f>SUM(C7:C19)</f>
        <v>9933</v>
      </c>
      <c r="D20" s="400">
        <f>SUM(D7:D19)</f>
        <v>10363</v>
      </c>
      <c r="E20" s="400">
        <f>SUM(E7:E19)</f>
        <v>21</v>
      </c>
      <c r="F20" s="401">
        <f>SUM(F7:F19)</f>
        <v>25</v>
      </c>
    </row>
    <row r="21" spans="1:6" ht="20.100000000000001" customHeight="1" x14ac:dyDescent="0.15">
      <c r="A21" s="344" t="s">
        <v>133</v>
      </c>
      <c r="B21" s="387"/>
      <c r="C21" s="388">
        <v>71</v>
      </c>
      <c r="D21" s="388">
        <v>71</v>
      </c>
      <c r="E21" s="388"/>
      <c r="F21" s="389">
        <v>1</v>
      </c>
    </row>
    <row r="22" spans="1:6" ht="20.100000000000001" customHeight="1" x14ac:dyDescent="0.15">
      <c r="A22" s="346" t="s">
        <v>251</v>
      </c>
      <c r="B22" s="390">
        <v>28</v>
      </c>
      <c r="C22" s="391">
        <v>2</v>
      </c>
      <c r="D22" s="388">
        <v>30</v>
      </c>
      <c r="E22" s="391"/>
      <c r="F22" s="392"/>
    </row>
    <row r="23" spans="1:6" ht="20.100000000000001" customHeight="1" x14ac:dyDescent="0.15">
      <c r="A23" s="346" t="s">
        <v>153</v>
      </c>
      <c r="B23" s="390">
        <v>1</v>
      </c>
      <c r="C23" s="391">
        <v>126</v>
      </c>
      <c r="D23" s="388">
        <v>127</v>
      </c>
      <c r="E23" s="391">
        <v>1</v>
      </c>
      <c r="F23" s="392"/>
    </row>
    <row r="24" spans="1:6" ht="20.100000000000001" customHeight="1" x14ac:dyDescent="0.15">
      <c r="A24" s="346" t="s">
        <v>252</v>
      </c>
      <c r="B24" s="390">
        <v>4</v>
      </c>
      <c r="C24" s="391">
        <v>63</v>
      </c>
      <c r="D24" s="388">
        <f>SUM(B24:C24)</f>
        <v>67</v>
      </c>
      <c r="E24" s="391"/>
      <c r="F24" s="392"/>
    </row>
    <row r="25" spans="1:6" ht="20.100000000000001" customHeight="1" x14ac:dyDescent="0.15">
      <c r="A25" s="346" t="s">
        <v>253</v>
      </c>
      <c r="B25" s="390">
        <v>55</v>
      </c>
      <c r="C25" s="391">
        <v>186</v>
      </c>
      <c r="D25" s="388">
        <v>241</v>
      </c>
      <c r="E25" s="391">
        <v>1</v>
      </c>
      <c r="F25" s="392"/>
    </row>
    <row r="26" spans="1:6" ht="20.100000000000001" customHeight="1" x14ac:dyDescent="0.15">
      <c r="A26" s="346" t="s">
        <v>254</v>
      </c>
      <c r="B26" s="390">
        <v>88</v>
      </c>
      <c r="C26" s="391">
        <v>18</v>
      </c>
      <c r="D26" s="388">
        <v>106</v>
      </c>
      <c r="E26" s="391">
        <v>1</v>
      </c>
      <c r="F26" s="392"/>
    </row>
    <row r="27" spans="1:6" ht="20.100000000000001" customHeight="1" x14ac:dyDescent="0.15">
      <c r="A27" s="346" t="s">
        <v>255</v>
      </c>
      <c r="B27" s="390">
        <v>2</v>
      </c>
      <c r="C27" s="391">
        <v>37</v>
      </c>
      <c r="D27" s="388">
        <f>SUM(B27:C27)</f>
        <v>39</v>
      </c>
      <c r="E27" s="391"/>
      <c r="F27" s="392"/>
    </row>
    <row r="28" spans="1:6" ht="20.100000000000001" customHeight="1" x14ac:dyDescent="0.15">
      <c r="A28" s="346" t="s">
        <v>256</v>
      </c>
      <c r="B28" s="390">
        <v>28</v>
      </c>
      <c r="C28" s="391">
        <v>23</v>
      </c>
      <c r="D28" s="388">
        <f>SUM(B28:C28)</f>
        <v>51</v>
      </c>
      <c r="E28" s="391"/>
      <c r="F28" s="392"/>
    </row>
    <row r="29" spans="1:6" ht="20.100000000000001" customHeight="1" x14ac:dyDescent="0.15">
      <c r="A29" s="346" t="s">
        <v>257</v>
      </c>
      <c r="B29" s="390">
        <v>1</v>
      </c>
      <c r="C29" s="391"/>
      <c r="D29" s="388">
        <f>SUM(B29:C29)</f>
        <v>1</v>
      </c>
      <c r="E29" s="391"/>
      <c r="F29" s="392"/>
    </row>
    <row r="30" spans="1:6" ht="20.100000000000001" customHeight="1" x14ac:dyDescent="0.15">
      <c r="A30" s="346" t="s">
        <v>258</v>
      </c>
      <c r="B30" s="390">
        <v>8</v>
      </c>
      <c r="C30" s="391">
        <v>1710</v>
      </c>
      <c r="D30" s="388">
        <v>1718</v>
      </c>
      <c r="E30" s="391">
        <v>1</v>
      </c>
      <c r="F30" s="392"/>
    </row>
    <row r="31" spans="1:6" ht="20.100000000000001" customHeight="1" x14ac:dyDescent="0.15">
      <c r="A31" s="346" t="s">
        <v>136</v>
      </c>
      <c r="B31" s="390">
        <v>59</v>
      </c>
      <c r="C31" s="391">
        <v>167</v>
      </c>
      <c r="D31" s="388">
        <v>226</v>
      </c>
      <c r="E31" s="391"/>
      <c r="F31" s="392"/>
    </row>
    <row r="32" spans="1:6" ht="20.100000000000001" customHeight="1" thickBot="1" x14ac:dyDescent="0.2">
      <c r="A32" s="348" t="s">
        <v>174</v>
      </c>
      <c r="B32" s="395"/>
      <c r="C32" s="396">
        <v>33</v>
      </c>
      <c r="D32" s="388">
        <v>33</v>
      </c>
      <c r="E32" s="396"/>
      <c r="F32" s="397"/>
    </row>
    <row r="33" spans="1:7" ht="20.100000000000001" customHeight="1" thickTop="1" thickBot="1" x14ac:dyDescent="0.2">
      <c r="A33" s="398" t="s">
        <v>259</v>
      </c>
      <c r="B33" s="399">
        <f>SUM(B21:B32)</f>
        <v>274</v>
      </c>
      <c r="C33" s="400">
        <f>SUM(C21:C32)</f>
        <v>2436</v>
      </c>
      <c r="D33" s="400">
        <f>SUM(D21:D32)</f>
        <v>2710</v>
      </c>
      <c r="E33" s="400">
        <f>SUM(E21:E32)</f>
        <v>4</v>
      </c>
      <c r="F33" s="401">
        <f>SUM(F21:F32)</f>
        <v>1</v>
      </c>
      <c r="G33" s="564"/>
    </row>
    <row r="34" spans="1:7" ht="20.100000000000001" customHeight="1" thickBot="1" x14ac:dyDescent="0.2">
      <c r="A34" s="402" t="s">
        <v>260</v>
      </c>
      <c r="B34" s="403">
        <f>B20+B33</f>
        <v>704</v>
      </c>
      <c r="C34" s="403">
        <f>C20+C33</f>
        <v>12369</v>
      </c>
      <c r="D34" s="403">
        <f>D20+D33</f>
        <v>13073</v>
      </c>
      <c r="E34" s="403">
        <f>E20+E33</f>
        <v>25</v>
      </c>
      <c r="F34" s="404">
        <f>F20+F33</f>
        <v>26</v>
      </c>
    </row>
    <row r="35" spans="1:7" ht="20.100000000000001" customHeight="1" thickBot="1" x14ac:dyDescent="0.2">
      <c r="A35" s="402" t="s">
        <v>261</v>
      </c>
      <c r="B35" s="405">
        <v>704</v>
      </c>
      <c r="C35" s="406">
        <v>12369</v>
      </c>
      <c r="D35" s="406">
        <v>13073</v>
      </c>
      <c r="E35" s="406">
        <v>25</v>
      </c>
      <c r="F35" s="407">
        <v>25</v>
      </c>
    </row>
  </sheetData>
  <mergeCells count="4">
    <mergeCell ref="A5:A6"/>
    <mergeCell ref="B5:D5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firstPageNumber="13" orientation="portrait" useFirstPageNumber="1" r:id="rId1"/>
  <headerFooter scaleWithDoc="0" alignWithMargins="0">
    <oddHeader xml:space="preserve">&amp;C
</oddHeader>
    <oddFooter xml:space="preserve">&amp;C&amp;"ＭＳ ゴシック,標準"&amp;12&amp;P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第２・３表</vt:lpstr>
      <vt:lpstr>第４表</vt:lpstr>
      <vt:lpstr>第５表</vt:lpstr>
      <vt:lpstr>第６表</vt:lpstr>
      <vt:lpstr>第7表</vt:lpstr>
      <vt:lpstr>第８表・第９表</vt:lpstr>
      <vt:lpstr>第１０表</vt:lpstr>
      <vt:lpstr>第１１表 </vt:lpstr>
      <vt:lpstr>第１２表</vt:lpstr>
      <vt:lpstr>第13表・第14表・第15表・第16表</vt:lpstr>
      <vt:lpstr>第17表・第18表・第19表</vt:lpstr>
      <vt:lpstr>第１０表!Print_Area</vt:lpstr>
      <vt:lpstr>'第１１表 '!Print_Area</vt:lpstr>
      <vt:lpstr>第１２表!Print_Area</vt:lpstr>
      <vt:lpstr>第13表・第14表・第15表・第16表!Print_Area</vt:lpstr>
      <vt:lpstr>第17表・第18表・第19表!Print_Area</vt:lpstr>
      <vt:lpstr>第４表!Print_Area</vt:lpstr>
      <vt:lpstr>第６表!Print_Area</vt:lpstr>
      <vt:lpstr>第7表!Print_Area</vt:lpstr>
      <vt:lpstr>第８表・第９表!Print_Area</vt:lpstr>
      <vt:lpstr>第５表!Print_Titles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天明　さおり</dc:creator>
  <cp:lastModifiedBy>天明　さおり</cp:lastModifiedBy>
  <cp:lastPrinted>2025-08-07T01:51:23Z</cp:lastPrinted>
  <dcterms:created xsi:type="dcterms:W3CDTF">2025-07-08T02:52:51Z</dcterms:created>
  <dcterms:modified xsi:type="dcterms:W3CDTF">2025-11-06T11:29:09Z</dcterms:modified>
</cp:coreProperties>
</file>