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45" yWindow="840" windowWidth="25995" windowHeight="14655"/>
  </bookViews>
  <sheets>
    <sheet name="５不納欠損" sheetId="9" r:id="rId1"/>
  </sheets>
  <definedNames>
    <definedName name="_xlnm.Print_Area" localSheetId="0">'５不納欠損'!$B$1:$G$25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<sst xmlns="http://schemas.openxmlformats.org/spreadsheetml/2006/main" xmlns:r="http://schemas.openxmlformats.org/officeDocument/2006/relationships" count="41" uniqueCount="41">
  <si>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計　</t>
    <rPh sb="0" eb="1">
      <t>ケイ</t>
    </rPh>
    <phoneticPr fontId="1"/>
  </si>
  <si>
    <t>区　　　　　　分</t>
  </si>
  <si>
    <t>県税</t>
  </si>
  <si>
    <t>　合　　　　　　　　計　</t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</si>
  <si>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</si>
  <si>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</si>
  <si>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</si>
  <si>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　令和元年度の不納欠損額は、総額9,762万7,910円で、主なものは、一般会計では、個人県民税など県税8,105万4,838円、特別会計では、母子父子寡婦福祉資金49万9,240円である。
　前年度比較では、県税に付随する税外収入で延滞金が減少したことなどにより、5,885万2,989円の減となった。
　</t>
    <rPh sb="1" eb="3">
      <t>レイワ</t>
    </rPh>
    <rPh sb="3" eb="6">
      <t>ガンネンド</t>
    </rPh>
    <rPh sb="7" eb="9">
      <t>フノウ</t>
    </rPh>
    <rPh sb="9" eb="12">
      <t>ケッソンガク</t>
    </rPh>
    <rPh sb="14" eb="16">
      <t>ソウガク</t>
    </rPh>
    <rPh sb="36" eb="38">
      <t>イッパン</t>
    </rPh>
    <rPh sb="38" eb="40">
      <t>カイケイ</t>
    </rPh>
    <rPh sb="43" eb="45">
      <t>コジン</t>
    </rPh>
    <rPh sb="45" eb="48">
      <t>ケンミンゼイ</t>
    </rPh>
    <rPh sb="65" eb="67">
      <t>トクベツ</t>
    </rPh>
    <rPh sb="67" eb="69">
      <t>カイケイ</t>
    </rPh>
    <rPh sb="97" eb="100">
      <t>ゼンネンド</t>
    </rPh>
    <rPh sb="100" eb="102">
      <t>ヒカク</t>
    </rPh>
    <rPh sb="105" eb="107">
      <t>ケンゼイ</t>
    </rPh>
    <rPh sb="108" eb="110">
      <t>フズイ</t>
    </rPh>
    <rPh sb="112" eb="113">
      <t>ゼイ</t>
    </rPh>
    <rPh sb="113" eb="114">
      <t>ガイ</t>
    </rPh>
    <rPh sb="114" eb="116">
      <t>シュウニュウ</t>
    </rPh>
    <rPh sb="117" eb="120">
      <t>エンタイキン</t>
    </rPh>
    <rPh sb="121" eb="123">
      <t>ゲンショウ</t>
    </rPh>
    <rPh sb="146" eb="147">
      <t>ゲン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</si>
  <si>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</si>
  <si>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</si>
  <si>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 xml:space="preserve"> 個人県民税、自動車税　等</t>
    <rPh sb="1" eb="3">
      <t>コジン</t>
    </rPh>
    <rPh sb="3" eb="6">
      <t>ケンミンゼイ</t>
    </rPh>
    <rPh sb="7" eb="10">
      <t>ジドウシャ</t>
    </rPh>
    <rPh sb="10" eb="11">
      <t>ゼイ</t>
    </rPh>
    <rPh sb="12" eb="13">
      <t>トウ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</si>
  <si>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</si>
  <si>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</si>
  <si>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</si>
  <si>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</si>
  <si>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</si>
  <si>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</si>
  <si>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港湾整備事業</t>
    <rPh sb="0" eb="2">
      <t>コウワン</t>
    </rPh>
    <rPh sb="2" eb="4">
      <t>セイビ</t>
    </rPh>
    <rPh sb="4" eb="6">
      <t>ジギョウ</t>
    </rPh>
    <phoneticPr fontId="1"/>
  </si>
  <si>
    <t>令和元年度</t>
    <rPh sb="0" eb="2">
      <t>レイワ</t>
    </rPh>
    <rPh sb="2" eb="5">
      <t>ガンネンド</t>
    </rPh>
    <phoneticPr fontId="1"/>
  </si>
  <si>
    <t>下水道事業</t>
    <rPh sb="0" eb="3">
      <t>ゲスイドウ</t>
    </rPh>
    <rPh sb="3" eb="5">
      <t>ジギョウ</t>
    </rPh>
    <phoneticPr fontId="1"/>
  </si>
  <si>
    <t>（単位：円）</t>
    <rPh sb="1" eb="3">
      <t>タンイ</t>
    </rPh>
    <rPh sb="4" eb="5">
      <t>エン</t>
    </rPh>
    <phoneticPr fontId="1"/>
  </si>
  <si>
    <t>使用料及び手数料　　（※注２）</t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</si>
  <si>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</si>
  <si>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</si>
  <si>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</si>
  <si>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</si>
  <si>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</si>
  <si>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　</t>
  </si>
  <si>
    <t>林業・木材産業改善資金</t>
    <rPh sb="0" eb="2">
      <t>リンギョウ</t>
    </rPh>
    <rPh sb="3" eb="5">
      <t>モクザイ</t>
    </rPh>
    <rPh sb="5" eb="7">
      <t>サンギョウ</t>
    </rPh>
    <rPh sb="7" eb="9">
      <t>カイゼン</t>
    </rPh>
    <rPh sb="9" eb="11">
      <t>シキン</t>
    </rPh>
    <phoneticPr fontId="1"/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</si>
  <si>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</si>
  <si>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</si>
  <si>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</si>
  <si>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</si>
  <si>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</si>
  <si>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</si>
  <si>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</si>
  <si>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平成30年度</t>
    <rPh sb="0" eb="2">
      <t>ヘイセイ</t>
    </rPh>
    <rPh sb="4" eb="6">
      <t>ネンド</t>
    </rPh>
    <phoneticPr fontId="1"/>
  </si>
  <si>
    <t>就農支援資金貸付事業等</t>
    <rPh sb="0" eb="2">
      <t>シュウノウ</t>
    </rPh>
    <rPh sb="2" eb="4">
      <t>シエン</t>
    </rPh>
    <rPh sb="4" eb="6">
      <t>シキン</t>
    </rPh>
    <rPh sb="6" eb="8">
      <t>カシツケ</t>
    </rPh>
    <rPh sb="8" eb="10">
      <t>ジギョウ</t>
    </rPh>
    <rPh sb="10" eb="11">
      <t>ナド</t>
    </rPh>
    <phoneticPr fontId="1"/>
  </si>
  <si>
    <t xml:space="preserve"> 貸付金収入</t>
    <rPh sb="1" eb="4">
      <t>カシツケキン</t>
    </rPh>
    <rPh sb="4" eb="6">
      <t>シュウニュウ</t>
    </rPh>
    <phoneticPr fontId="1"/>
  </si>
  <si>
    <t xml:space="preserve"> 生活保護費返還金　等</t>
    <rPh sb="1" eb="3">
      <t>セイカツ</t>
    </rPh>
    <rPh sb="3" eb="6">
      <t>ホゴヒ</t>
    </rPh>
    <rPh sb="6" eb="9">
      <t>ヘンカンキン</t>
    </rPh>
    <rPh sb="10" eb="11">
      <t>ナド</t>
    </rPh>
    <phoneticPr fontId="1"/>
  </si>
  <si>
    <t xml:space="preserve"> 児童保護費　</t>
    <rPh sb="1" eb="3">
      <t>ジドウ</t>
    </rPh>
    <rPh sb="3" eb="6">
      <t>ホゴヒ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</si>
</sst>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ゴシック"/>
      <family val="3"/>
      <scheme val="minor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textRotation="255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textRotation="255"/>
    </xf>
    <xf numFmtId="38" fontId="7" fillId="2" borderId="3" xfId="0" applyNumberFormat="1" applyFont="1" applyFill="1" applyBorder="1" applyAlignment="1">
      <alignment horizontal="center" vertical="center" textRotation="255"/>
    </xf>
    <xf numFmtId="3" fontId="7" fillId="0" borderId="6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distributed" wrapText="1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distributed" vertical="center" indent="1"/>
    </xf>
    <xf numFmtId="3" fontId="7" fillId="0" borderId="10" xfId="0" applyNumberFormat="1" applyFont="1" applyFill="1" applyBorder="1" applyAlignment="1">
      <alignment horizontal="distributed" vertical="center" indent="1"/>
    </xf>
    <xf numFmtId="3" fontId="7" fillId="0" borderId="2" xfId="0" applyNumberFormat="1" applyFont="1" applyFill="1" applyBorder="1" applyAlignment="1">
      <alignment horizontal="distributed" vertical="center" indent="1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6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distributed" vertical="center" indent="1"/>
    </xf>
    <xf numFmtId="38" fontId="7" fillId="2" borderId="16" xfId="0" applyNumberFormat="1" applyFont="1" applyFill="1" applyBorder="1" applyAlignment="1">
      <alignment horizontal="distributed" vertical="center" indent="1"/>
    </xf>
    <xf numFmtId="38" fontId="7" fillId="2" borderId="17" xfId="0" applyNumberFormat="1" applyFont="1" applyFill="1" applyBorder="1" applyAlignment="1">
      <alignment horizontal="distributed" vertical="center" indent="1"/>
    </xf>
    <xf numFmtId="3" fontId="7" fillId="0" borderId="8" xfId="0" applyNumberFormat="1" applyFont="1" applyFill="1" applyBorder="1" applyAlignment="1">
      <alignment horizontal="centerContinuous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2" borderId="16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quotePrefix="1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76" fontId="6" fillId="0" borderId="27" xfId="0" applyNumberFormat="1" applyFont="1" applyFill="1" applyBorder="1" applyAlignment="1">
      <alignment horizontal="left" vertical="center"/>
    </xf>
    <xf numFmtId="176" fontId="6" fillId="0" borderId="28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left" vertical="center"/>
    </xf>
    <xf numFmtId="176" fontId="6" fillId="0" borderId="33" xfId="0" applyNumberFormat="1" applyFont="1" applyFill="1" applyBorder="1" applyAlignment="1">
      <alignment horizontal="left" vertical="center"/>
    </xf>
    <xf numFmtId="176" fontId="6" fillId="0" borderId="34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23" xfId="0" applyNumberFormat="1" applyFont="1" applyFill="1" applyBorder="1" applyAlignment="1">
      <alignment horizontal="left" vertical="center"/>
    </xf>
    <xf numFmtId="176" fontId="6" fillId="0" borderId="24" xfId="0" applyNumberFormat="1" applyFont="1" applyFill="1" applyBorder="1" applyAlignment="1">
      <alignment horizontal="left" vertical="center"/>
    </xf>
    <xf numFmtId="176" fontId="6" fillId="2" borderId="16" xfId="0" applyNumberFormat="1" applyFont="1" applyFill="1" applyBorder="1" applyAlignment="1">
      <alignment horizontal="left" vertical="center"/>
    </xf>
    <xf numFmtId="176" fontId="6" fillId="2" borderId="17" xfId="0" applyNumberFormat="1" applyFont="1" applyFill="1" applyBorder="1" applyAlignment="1">
      <alignment horizontal="left" vertical="center"/>
    </xf>
    <xf numFmtId="176" fontId="9" fillId="0" borderId="36" xfId="0" applyNumberFormat="1" applyFont="1" applyFill="1" applyBorder="1" applyAlignment="1">
      <alignment horizontal="left" vertical="center"/>
    </xf>
    <xf numFmtId="176" fontId="9" fillId="0" borderId="37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7"/>
  <sheetViews>
    <sheetView showZeros="0" tabSelected="1" zoomScale="90" zoomScaleNormal="90" workbookViewId="0">
      <selection activeCell="L10" sqref="L10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21.75" customHeight="1">
      <c r="B1" s="5" t="s">
        <v>12</v>
      </c>
      <c r="C1" s="5"/>
      <c r="D1" s="5"/>
      <c r="E1" s="5"/>
      <c r="F1" s="5"/>
      <c r="G1" s="5"/>
    </row>
    <row r="2" spans="1:7" ht="28.5" customHeight="1">
      <c r="A2" s="3"/>
      <c r="C2" s="16" t="s">
        <v>35</v>
      </c>
      <c r="D2" s="16"/>
      <c r="E2" s="16"/>
      <c r="F2" s="16"/>
      <c r="G2" s="16"/>
    </row>
    <row r="3" spans="1:7" ht="41.25" customHeight="1">
      <c r="C3" s="17" t="s">
        <v>7</v>
      </c>
      <c r="D3" s="17"/>
      <c r="E3" s="17"/>
      <c r="F3" s="17"/>
      <c r="G3" s="17"/>
    </row>
    <row r="4" spans="1:7" ht="16.5" customHeight="1">
      <c r="G4" s="51" t="s">
        <v>20</v>
      </c>
    </row>
    <row r="5" spans="1:7" s="2" customFormat="1" ht="18" customHeight="1">
      <c r="B5" s="6" t="s">
        <v>1</v>
      </c>
      <c r="C5" s="18"/>
      <c r="D5" s="32" t="s">
        <v>18</v>
      </c>
      <c r="E5" s="32" t="s">
        <v>36</v>
      </c>
      <c r="F5" s="44" t="s">
        <v>6</v>
      </c>
      <c r="G5" s="32" t="s">
        <v>5</v>
      </c>
    </row>
    <row r="6" spans="1:7" s="2" customFormat="1" ht="18" customHeight="1">
      <c r="B6" s="7"/>
      <c r="C6" s="19"/>
      <c r="D6" s="33" t="s">
        <v>11</v>
      </c>
      <c r="E6" s="33" t="s">
        <v>16</v>
      </c>
      <c r="F6" s="45" t="s">
        <v>15</v>
      </c>
      <c r="G6" s="33"/>
    </row>
    <row r="7" spans="1:7" s="2" customFormat="1" ht="24" customHeight="1">
      <c r="B7" s="8" t="s">
        <v>9</v>
      </c>
      <c r="C7" s="20" t="s">
        <v>2</v>
      </c>
      <c r="D7" s="34">
        <v>81054838</v>
      </c>
      <c r="E7" s="34">
        <v>99728158</v>
      </c>
      <c r="F7" s="46">
        <f t="shared" ref="F7:F22" si="0">D7-E7</f>
        <v>-18673320</v>
      </c>
      <c r="G7" s="52" t="s">
        <v>10</v>
      </c>
    </row>
    <row r="8" spans="1:7" s="2" customFormat="1" ht="24" customHeight="1">
      <c r="B8" s="9"/>
      <c r="C8" s="21" t="s">
        <v>22</v>
      </c>
      <c r="D8" s="35">
        <v>5097784</v>
      </c>
      <c r="E8" s="35">
        <v>23688427</v>
      </c>
      <c r="F8" s="47">
        <f t="shared" si="0"/>
        <v>-18590643</v>
      </c>
      <c r="G8" s="53" t="s">
        <v>4</v>
      </c>
    </row>
    <row r="9" spans="1:7" s="2" customFormat="1" ht="24" customHeight="1">
      <c r="B9" s="9"/>
      <c r="C9" s="22" t="s">
        <v>30</v>
      </c>
      <c r="D9" s="36">
        <f>SUM(D7:D8)</f>
        <v>86152622</v>
      </c>
      <c r="E9" s="36">
        <f>SUM(E7:E8)</f>
        <v>123416585</v>
      </c>
      <c r="F9" s="48">
        <f t="shared" si="0"/>
        <v>-37263963</v>
      </c>
      <c r="G9" s="54"/>
    </row>
    <row r="10" spans="1:7" s="2" customFormat="1" ht="24" customHeight="1">
      <c r="B10" s="9"/>
      <c r="C10" s="23" t="s">
        <v>25</v>
      </c>
      <c r="D10" s="37">
        <v>1284920</v>
      </c>
      <c r="E10" s="37">
        <v>4359374</v>
      </c>
      <c r="F10" s="46">
        <f t="shared" si="0"/>
        <v>-3074454</v>
      </c>
      <c r="G10" s="55" t="s">
        <v>40</v>
      </c>
    </row>
    <row r="11" spans="1:7" s="2" customFormat="1" ht="24" customHeight="1">
      <c r="B11" s="9"/>
      <c r="C11" s="24" t="s">
        <v>21</v>
      </c>
      <c r="D11" s="38">
        <v>1063800</v>
      </c>
      <c r="E11" s="38">
        <v>4756205</v>
      </c>
      <c r="F11" s="46">
        <f t="shared" si="0"/>
        <v>-3692405</v>
      </c>
      <c r="G11" s="56" t="s">
        <v>26</v>
      </c>
    </row>
    <row r="12" spans="1:7" s="2" customFormat="1" ht="24" customHeight="1">
      <c r="B12" s="9"/>
      <c r="C12" s="25" t="s">
        <v>24</v>
      </c>
      <c r="D12" s="39">
        <f>10846048-D10-D11</f>
        <v>8497328</v>
      </c>
      <c r="E12" s="39">
        <v>924546</v>
      </c>
      <c r="F12" s="36">
        <f t="shared" si="0"/>
        <v>7572782</v>
      </c>
      <c r="G12" s="57" t="s">
        <v>39</v>
      </c>
    </row>
    <row r="13" spans="1:7" s="2" customFormat="1" ht="24" customHeight="1">
      <c r="B13" s="10"/>
      <c r="C13" s="26" t="s">
        <v>31</v>
      </c>
      <c r="D13" s="40">
        <f>SUM(D10:D12)</f>
        <v>10846048</v>
      </c>
      <c r="E13" s="40">
        <f>SUM(E10:E12)</f>
        <v>10040125</v>
      </c>
      <c r="F13" s="36">
        <f t="shared" si="0"/>
        <v>805923</v>
      </c>
      <c r="G13" s="58"/>
    </row>
    <row r="14" spans="1:7" s="2" customFormat="1" ht="24" customHeight="1">
      <c r="B14" s="11" t="s">
        <v>0</v>
      </c>
      <c r="C14" s="27"/>
      <c r="D14" s="41">
        <f>SUM(D9,D13)</f>
        <v>96998670</v>
      </c>
      <c r="E14" s="41">
        <f>SUM(E9,E13)</f>
        <v>133456710</v>
      </c>
      <c r="F14" s="41">
        <f t="shared" si="0"/>
        <v>-36458040</v>
      </c>
      <c r="G14" s="59"/>
    </row>
    <row r="15" spans="1:7" s="2" customFormat="1" ht="24" customHeight="1">
      <c r="B15" s="12" t="s">
        <v>13</v>
      </c>
      <c r="C15" s="28" t="s">
        <v>23</v>
      </c>
      <c r="D15" s="42">
        <v>499240</v>
      </c>
      <c r="E15" s="42">
        <v>166665</v>
      </c>
      <c r="F15" s="46">
        <f t="shared" si="0"/>
        <v>332575</v>
      </c>
      <c r="G15" s="60" t="s">
        <v>38</v>
      </c>
    </row>
    <row r="16" spans="1:7" s="2" customFormat="1" ht="24" customHeight="1">
      <c r="B16" s="13"/>
      <c r="C16" s="29" t="s">
        <v>37</v>
      </c>
      <c r="D16" s="42">
        <v>0</v>
      </c>
      <c r="E16" s="42">
        <v>1260920</v>
      </c>
      <c r="F16" s="46">
        <f t="shared" si="0"/>
        <v>-1260920</v>
      </c>
      <c r="G16" s="60"/>
    </row>
    <row r="17" spans="1:7" s="2" customFormat="1" ht="24" customHeight="1">
      <c r="B17" s="13"/>
      <c r="C17" s="29" t="s">
        <v>8</v>
      </c>
      <c r="D17" s="42">
        <v>0</v>
      </c>
      <c r="E17" s="42">
        <v>3737000</v>
      </c>
      <c r="F17" s="46">
        <f t="shared" si="0"/>
        <v>-3737000</v>
      </c>
      <c r="G17" s="60"/>
    </row>
    <row r="18" spans="1:7" s="2" customFormat="1" ht="24" customHeight="1">
      <c r="B18" s="13"/>
      <c r="C18" s="29" t="s">
        <v>28</v>
      </c>
      <c r="D18" s="42">
        <v>130000</v>
      </c>
      <c r="E18" s="42">
        <v>16474128</v>
      </c>
      <c r="F18" s="46">
        <f t="shared" si="0"/>
        <v>-16344128</v>
      </c>
      <c r="G18" s="60" t="s">
        <v>29</v>
      </c>
    </row>
    <row r="19" spans="1:7" s="2" customFormat="1" ht="24" customHeight="1">
      <c r="B19" s="13"/>
      <c r="C19" s="29" t="s">
        <v>19</v>
      </c>
      <c r="D19" s="42"/>
      <c r="E19" s="42">
        <v>231476</v>
      </c>
      <c r="F19" s="46">
        <f t="shared" si="0"/>
        <v>-231476</v>
      </c>
      <c r="G19" s="60"/>
    </row>
    <row r="20" spans="1:7" s="2" customFormat="1" ht="24" customHeight="1">
      <c r="B20" s="13"/>
      <c r="C20" s="30" t="s">
        <v>17</v>
      </c>
      <c r="D20" s="43"/>
      <c r="E20" s="43">
        <v>1154000</v>
      </c>
      <c r="F20" s="46">
        <f t="shared" si="0"/>
        <v>-1154000</v>
      </c>
      <c r="G20" s="61"/>
    </row>
    <row r="21" spans="1:7" s="2" customFormat="1" ht="24" customHeight="1">
      <c r="B21" s="11" t="s">
        <v>0</v>
      </c>
      <c r="C21" s="27"/>
      <c r="D21" s="41">
        <f>SUM(D15:D20)</f>
        <v>629240</v>
      </c>
      <c r="E21" s="41">
        <f>SUM(E15:E20)</f>
        <v>23024189</v>
      </c>
      <c r="F21" s="49">
        <f t="shared" si="0"/>
        <v>-22394949</v>
      </c>
      <c r="G21" s="62"/>
    </row>
    <row r="22" spans="1:7" s="2" customFormat="1" ht="24" customHeight="1">
      <c r="B22" s="14" t="s">
        <v>3</v>
      </c>
      <c r="C22" s="31"/>
      <c r="D22" s="36">
        <f>SUM(D14,D21)</f>
        <v>97627910</v>
      </c>
      <c r="E22" s="36">
        <f>SUM(E14,E21)</f>
        <v>156480899</v>
      </c>
      <c r="F22" s="50">
        <f t="shared" si="0"/>
        <v>-58852989</v>
      </c>
      <c r="G22" s="63"/>
    </row>
    <row r="23" spans="1:7" ht="6.75" customHeight="1">
      <c r="A23" s="4"/>
    </row>
    <row r="24" spans="1:7">
      <c r="B24" s="15" t="s">
        <v>14</v>
      </c>
      <c r="C24" s="15" t="s">
        <v>34</v>
      </c>
    </row>
    <row r="25" spans="1:7">
      <c r="B25" s="15" t="s">
        <v>14</v>
      </c>
      <c r="C25" s="15" t="s">
        <v>33</v>
      </c>
    </row>
    <row r="26" spans="1:7">
      <c r="B26" s="15"/>
      <c r="C26" s="15" t="s">
        <v>32</v>
      </c>
    </row>
    <row r="27" spans="1:7">
      <c r="C27" s="15" t="s">
        <v>27</v>
      </c>
    </row>
  </sheetData>
  <mergeCells count="9">
    <mergeCell ref="B1:G1"/>
    <mergeCell ref="C2:G2"/>
    <mergeCell ref="C3:G3"/>
    <mergeCell ref="B14:C14"/>
    <mergeCell ref="B21:C21"/>
    <mergeCell ref="B5:C6"/>
    <mergeCell ref="G5:G6"/>
    <mergeCell ref="B15:B20"/>
    <mergeCell ref="B7:B13"/>
  </mergeCells>
  <phoneticPr fontId="1"/>
  <printOptions horizontalCentered="1"/>
  <pageMargins left="0" right="0" top="0.78740157480314965" bottom="0.55118110236220474" header="0.31496062992125984" footer="0.31496062992125984"/>
  <pageSetup paperSize="9" scale="97" fitToWidth="1" fitToHeight="1" orientation="landscape" usePrinterDefaults="1" r:id="rId1"/>
  <headerFooter>
    <oddFooter>&amp;C&amp;12 11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５不納欠損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2021-11-16T07:19:30Z</cp:lastPrinted>
  <dcterms:created xsi:type="dcterms:W3CDTF">2012-12-04T02:39:21Z</dcterms:created>
  <dcterms:modified xsi:type="dcterms:W3CDTF">2022-10-06T08:49:00Z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2022-10-06T08:49:00Z</vt:filetime>
  </property>
</Properties>
</file>