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X:\02 企画振興部\調査統計課\R4クレンジング分\調査統計課　県オープンデータ化推進依頼（クレンジング＆メタデータ化　保存場所）②生活統計班△\人口・世帯2（国勢調査）○\99.デジ課修正後\"/>
    </mc:Choice>
  </mc:AlternateContent>
  <xr:revisionPtr revIDLastSave="0" documentId="13_ncr:1_{D607190D-0FD2-4B05-848D-431AEC98B07C}" xr6:coauthVersionLast="47" xr6:coauthVersionMax="47" xr10:uidLastSave="{00000000-0000-0000-0000-000000000000}"/>
  <bookViews>
    <workbookView xWindow="3195" yWindow="1275" windowWidth="17745" windowHeight="11130" xr2:uid="{00000000-000D-0000-FFFF-FFFF00000000}"/>
  </bookViews>
  <sheets>
    <sheet name="表１" sheetId="1" r:id="rId1"/>
    <sheet name="表２－１" sheetId="6" r:id="rId2"/>
    <sheet name="表２－２" sheetId="7" r:id="rId3"/>
    <sheet name="表３－１" sheetId="8" r:id="rId4"/>
    <sheet name="表３－２" sheetId="9" r:id="rId5"/>
    <sheet name="表４－１" sheetId="4" r:id="rId6"/>
    <sheet name="表４－２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9" l="1"/>
  <c r="L7" i="9"/>
  <c r="M7" i="9"/>
  <c r="K8" i="9"/>
  <c r="L8" i="9"/>
  <c r="M8" i="9"/>
  <c r="K9" i="9"/>
  <c r="L9" i="9"/>
  <c r="M9" i="9"/>
  <c r="K10" i="9"/>
  <c r="L10" i="9"/>
  <c r="M10" i="9"/>
  <c r="K11" i="9"/>
  <c r="L11" i="9"/>
  <c r="M11" i="9"/>
  <c r="K12" i="9"/>
  <c r="L12" i="9"/>
  <c r="M12" i="9"/>
  <c r="K13" i="9"/>
  <c r="L13" i="9"/>
  <c r="M13" i="9"/>
  <c r="K14" i="9"/>
  <c r="L14" i="9"/>
  <c r="M14" i="9"/>
  <c r="K15" i="9"/>
  <c r="L15" i="9"/>
  <c r="M15" i="9"/>
  <c r="K16" i="9"/>
  <c r="L16" i="9"/>
  <c r="M16" i="9"/>
  <c r="K17" i="9"/>
  <c r="L17" i="9"/>
  <c r="M17" i="9"/>
  <c r="K18" i="9"/>
  <c r="L18" i="9"/>
  <c r="M18" i="9"/>
  <c r="K19" i="9"/>
  <c r="L19" i="9"/>
  <c r="M19" i="9"/>
  <c r="K20" i="9"/>
  <c r="L20" i="9"/>
  <c r="M20" i="9"/>
  <c r="K21" i="9"/>
  <c r="L21" i="9"/>
  <c r="M21" i="9"/>
  <c r="K22" i="9"/>
  <c r="L22" i="9"/>
  <c r="M22" i="9"/>
  <c r="K23" i="9"/>
  <c r="L23" i="9"/>
  <c r="M23" i="9"/>
  <c r="K24" i="9"/>
  <c r="L24" i="9"/>
  <c r="M24" i="9"/>
  <c r="K25" i="9"/>
  <c r="L25" i="9"/>
  <c r="M25" i="9"/>
  <c r="K26" i="9"/>
  <c r="L26" i="9"/>
  <c r="M26" i="9"/>
  <c r="K28" i="9"/>
  <c r="L28" i="9"/>
  <c r="M28" i="9"/>
  <c r="K29" i="9"/>
  <c r="L29" i="9"/>
  <c r="M29" i="9"/>
  <c r="K30" i="9"/>
  <c r="L30" i="9"/>
  <c r="M30" i="9"/>
  <c r="J6" i="8"/>
  <c r="M6" i="8" s="1"/>
  <c r="K6" i="8"/>
  <c r="N6" i="8" s="1"/>
  <c r="L6" i="8"/>
  <c r="O6" i="8"/>
  <c r="J7" i="8"/>
  <c r="K7" i="8"/>
  <c r="N7" i="8" s="1"/>
  <c r="L7" i="8"/>
  <c r="O7" i="8" s="1"/>
  <c r="M7" i="8"/>
  <c r="J8" i="8"/>
  <c r="M8" i="8" s="1"/>
  <c r="K8" i="8"/>
  <c r="N8" i="8" s="1"/>
  <c r="L8" i="8"/>
  <c r="O8" i="8"/>
  <c r="J9" i="8"/>
  <c r="K9" i="8"/>
  <c r="N9" i="8" s="1"/>
  <c r="L9" i="8"/>
  <c r="O9" i="8" s="1"/>
  <c r="M9" i="8"/>
  <c r="J10" i="8"/>
  <c r="M10" i="8" s="1"/>
  <c r="K10" i="8"/>
  <c r="N10" i="8" s="1"/>
  <c r="L10" i="8"/>
  <c r="O10" i="8"/>
  <c r="J11" i="8"/>
  <c r="K11" i="8"/>
  <c r="N11" i="8" s="1"/>
  <c r="L11" i="8"/>
  <c r="O11" i="8" s="1"/>
  <c r="M11" i="8"/>
  <c r="J12" i="8"/>
  <c r="M12" i="8" s="1"/>
  <c r="K12" i="8"/>
  <c r="N12" i="8" s="1"/>
  <c r="L12" i="8"/>
  <c r="O12" i="8"/>
  <c r="J13" i="8"/>
  <c r="K13" i="8"/>
  <c r="N13" i="8" s="1"/>
  <c r="L13" i="8"/>
  <c r="O13" i="8" s="1"/>
  <c r="M13" i="8"/>
  <c r="J14" i="8"/>
  <c r="M14" i="8" s="1"/>
  <c r="K14" i="8"/>
  <c r="N14" i="8" s="1"/>
  <c r="L14" i="8"/>
  <c r="O14" i="8"/>
  <c r="J15" i="8"/>
  <c r="K15" i="8"/>
  <c r="N15" i="8" s="1"/>
  <c r="L15" i="8"/>
  <c r="O15" i="8" s="1"/>
  <c r="M15" i="8"/>
  <c r="J16" i="8"/>
  <c r="M16" i="8" s="1"/>
  <c r="K16" i="8"/>
  <c r="N16" i="8" s="1"/>
  <c r="L16" i="8"/>
  <c r="O16" i="8"/>
  <c r="J17" i="8"/>
  <c r="K17" i="8"/>
  <c r="N17" i="8" s="1"/>
  <c r="L17" i="8"/>
  <c r="O17" i="8" s="1"/>
  <c r="M17" i="8"/>
  <c r="J18" i="8"/>
  <c r="M18" i="8" s="1"/>
  <c r="K18" i="8"/>
  <c r="N18" i="8" s="1"/>
  <c r="L18" i="8"/>
  <c r="O18" i="8"/>
  <c r="J19" i="8"/>
  <c r="K19" i="8"/>
  <c r="N19" i="8" s="1"/>
  <c r="L19" i="8"/>
  <c r="O19" i="8" s="1"/>
  <c r="M19" i="8"/>
  <c r="J20" i="8"/>
  <c r="M20" i="8" s="1"/>
  <c r="K20" i="8"/>
  <c r="N20" i="8" s="1"/>
  <c r="L20" i="8"/>
  <c r="O20" i="8"/>
  <c r="J21" i="8"/>
  <c r="K21" i="8"/>
  <c r="N21" i="8" s="1"/>
  <c r="L21" i="8"/>
  <c r="O21" i="8" s="1"/>
  <c r="M21" i="8"/>
  <c r="J22" i="8"/>
  <c r="M22" i="8" s="1"/>
  <c r="K22" i="8"/>
  <c r="N22" i="8" s="1"/>
  <c r="L22" i="8"/>
  <c r="O22" i="8"/>
  <c r="J23" i="8"/>
  <c r="K23" i="8"/>
  <c r="N23" i="8" s="1"/>
  <c r="L23" i="8"/>
  <c r="O23" i="8" s="1"/>
  <c r="M23" i="8"/>
  <c r="J24" i="8"/>
  <c r="M24" i="8" s="1"/>
  <c r="K24" i="8"/>
  <c r="N24" i="8" s="1"/>
  <c r="L24" i="8"/>
  <c r="O24" i="8"/>
  <c r="J25" i="8"/>
  <c r="K25" i="8"/>
  <c r="N25" i="8" s="1"/>
  <c r="L25" i="8"/>
  <c r="O25" i="8" s="1"/>
  <c r="M25" i="8"/>
  <c r="J26" i="8"/>
  <c r="M26" i="8" s="1"/>
  <c r="K26" i="8"/>
  <c r="N26" i="8" s="1"/>
  <c r="L26" i="8"/>
  <c r="O26" i="8"/>
  <c r="J28" i="8"/>
  <c r="K28" i="8"/>
  <c r="N28" i="8" s="1"/>
  <c r="L28" i="8"/>
  <c r="O28" i="8" s="1"/>
  <c r="M28" i="8"/>
  <c r="J29" i="8"/>
  <c r="M29" i="8" s="1"/>
  <c r="K29" i="8"/>
  <c r="N29" i="8" s="1"/>
  <c r="L29" i="8"/>
  <c r="O29" i="8"/>
  <c r="J30" i="8"/>
  <c r="K30" i="8"/>
  <c r="N30" i="8" s="1"/>
  <c r="L30" i="8"/>
  <c r="O30" i="8" s="1"/>
  <c r="M30" i="8"/>
  <c r="G9" i="7"/>
  <c r="H9" i="7"/>
  <c r="H15" i="7" s="1"/>
  <c r="I9" i="7"/>
  <c r="G10" i="7"/>
  <c r="H10" i="7"/>
  <c r="I10" i="7"/>
  <c r="I16" i="7" s="1"/>
  <c r="G11" i="7"/>
  <c r="H11" i="7"/>
  <c r="I11" i="7"/>
  <c r="G12" i="7"/>
  <c r="G15" i="7" s="1"/>
  <c r="H12" i="7"/>
  <c r="I12" i="7"/>
  <c r="G13" i="7"/>
  <c r="H13" i="7"/>
  <c r="H16" i="7" s="1"/>
  <c r="I13" i="7"/>
  <c r="G14" i="7"/>
  <c r="H14" i="7"/>
  <c r="I14" i="7"/>
  <c r="I17" i="7" s="1"/>
  <c r="C15" i="7"/>
  <c r="D15" i="7"/>
  <c r="E15" i="7"/>
  <c r="F15" i="7"/>
  <c r="F18" i="7" s="1"/>
  <c r="I15" i="7"/>
  <c r="C16" i="7"/>
  <c r="C19" i="7" s="1"/>
  <c r="D16" i="7"/>
  <c r="E16" i="7"/>
  <c r="F16" i="7"/>
  <c r="F19" i="7" s="1"/>
  <c r="G16" i="7"/>
  <c r="C17" i="7"/>
  <c r="C20" i="7" s="1"/>
  <c r="D17" i="7"/>
  <c r="D20" i="7" s="1"/>
  <c r="E17" i="7"/>
  <c r="F17" i="7"/>
  <c r="F20" i="7" s="1"/>
  <c r="G17" i="7"/>
  <c r="H17" i="7"/>
  <c r="C18" i="7"/>
  <c r="D18" i="7"/>
  <c r="E18" i="7"/>
  <c r="D19" i="7"/>
  <c r="E19" i="7"/>
  <c r="E20" i="7"/>
  <c r="G8" i="6"/>
  <c r="K8" i="6"/>
  <c r="L8" i="6"/>
  <c r="M8" i="6"/>
  <c r="M14" i="6" s="1"/>
  <c r="N8" i="6"/>
  <c r="O8" i="6"/>
  <c r="P8" i="6"/>
  <c r="Q8" i="6"/>
  <c r="Q14" i="6" s="1"/>
  <c r="G9" i="6"/>
  <c r="K9" i="6"/>
  <c r="L9" i="6"/>
  <c r="M9" i="6"/>
  <c r="M15" i="6" s="1"/>
  <c r="N9" i="6"/>
  <c r="O9" i="6"/>
  <c r="P9" i="6"/>
  <c r="Q9" i="6"/>
  <c r="Q15" i="6" s="1"/>
  <c r="G10" i="6"/>
  <c r="K10" i="6"/>
  <c r="L10" i="6"/>
  <c r="M10" i="6"/>
  <c r="N10" i="6"/>
  <c r="O10" i="6"/>
  <c r="P10" i="6"/>
  <c r="Q10" i="6"/>
  <c r="D11" i="6"/>
  <c r="G11" i="6"/>
  <c r="K11" i="6"/>
  <c r="L11" i="6"/>
  <c r="L14" i="6" s="1"/>
  <c r="M11" i="6"/>
  <c r="N11" i="6"/>
  <c r="O11" i="6"/>
  <c r="P11" i="6"/>
  <c r="P14" i="6" s="1"/>
  <c r="Q11" i="6"/>
  <c r="D12" i="6"/>
  <c r="G12" i="6"/>
  <c r="K12" i="6"/>
  <c r="K15" i="6" s="1"/>
  <c r="L12" i="6"/>
  <c r="M12" i="6"/>
  <c r="N12" i="6"/>
  <c r="N15" i="6" s="1"/>
  <c r="O12" i="6"/>
  <c r="O15" i="6" s="1"/>
  <c r="P12" i="6"/>
  <c r="Q12" i="6"/>
  <c r="D13" i="6"/>
  <c r="K13" i="6" s="1"/>
  <c r="K16" i="6" s="1"/>
  <c r="G13" i="6"/>
  <c r="G16" i="6" s="1"/>
  <c r="G19" i="6" s="1"/>
  <c r="L13" i="6"/>
  <c r="M13" i="6"/>
  <c r="N13" i="6"/>
  <c r="N16" i="6" s="1"/>
  <c r="O13" i="6"/>
  <c r="P13" i="6"/>
  <c r="Q13" i="6"/>
  <c r="C14" i="6"/>
  <c r="C17" i="6" s="1"/>
  <c r="D14" i="6"/>
  <c r="E14" i="6"/>
  <c r="F14" i="6"/>
  <c r="G14" i="6"/>
  <c r="G17" i="6" s="1"/>
  <c r="H14" i="6"/>
  <c r="I14" i="6"/>
  <c r="J14" i="6"/>
  <c r="K14" i="6"/>
  <c r="N14" i="6"/>
  <c r="O14" i="6"/>
  <c r="C15" i="6"/>
  <c r="C18" i="6" s="1"/>
  <c r="D15" i="6"/>
  <c r="D18" i="6" s="1"/>
  <c r="E15" i="6"/>
  <c r="F15" i="6"/>
  <c r="G15" i="6"/>
  <c r="G18" i="6" s="1"/>
  <c r="H15" i="6"/>
  <c r="H18" i="6" s="1"/>
  <c r="I15" i="6"/>
  <c r="J15" i="6"/>
  <c r="L15" i="6"/>
  <c r="P15" i="6"/>
  <c r="C16" i="6"/>
  <c r="D16" i="6"/>
  <c r="D19" i="6" s="1"/>
  <c r="E16" i="6"/>
  <c r="E19" i="6" s="1"/>
  <c r="F16" i="6"/>
  <c r="H16" i="6"/>
  <c r="H19" i="6" s="1"/>
  <c r="I16" i="6"/>
  <c r="I19" i="6" s="1"/>
  <c r="J16" i="6"/>
  <c r="L16" i="6"/>
  <c r="M16" i="6"/>
  <c r="O16" i="6"/>
  <c r="P16" i="6"/>
  <c r="Q16" i="6"/>
  <c r="D17" i="6"/>
  <c r="E17" i="6"/>
  <c r="F17" i="6"/>
  <c r="H17" i="6"/>
  <c r="I17" i="6"/>
  <c r="J17" i="6"/>
  <c r="E18" i="6"/>
  <c r="F18" i="6"/>
  <c r="I18" i="6"/>
  <c r="J18" i="6"/>
  <c r="C19" i="6"/>
  <c r="F19" i="6"/>
  <c r="J19" i="6"/>
  <c r="J6" i="5" l="1"/>
  <c r="K6" i="5"/>
  <c r="L6" i="5"/>
  <c r="J7" i="5"/>
  <c r="K7" i="5"/>
  <c r="L7" i="5"/>
  <c r="J8" i="5"/>
  <c r="K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J13" i="5"/>
  <c r="K13" i="5"/>
  <c r="L13" i="5"/>
  <c r="J14" i="5"/>
  <c r="K14" i="5"/>
  <c r="L14" i="5"/>
  <c r="J15" i="5"/>
  <c r="K15" i="5"/>
  <c r="L15" i="5"/>
  <c r="J16" i="5"/>
  <c r="K16" i="5"/>
  <c r="L16" i="5"/>
  <c r="J5" i="4"/>
  <c r="M5" i="4" s="1"/>
  <c r="K5" i="4"/>
  <c r="N5" i="4" s="1"/>
  <c r="L5" i="4"/>
  <c r="O5" i="4"/>
  <c r="J6" i="4"/>
  <c r="K6" i="4"/>
  <c r="N6" i="4" s="1"/>
  <c r="L6" i="4"/>
  <c r="O6" i="4" s="1"/>
  <c r="M6" i="4"/>
  <c r="J7" i="4"/>
  <c r="M7" i="4" s="1"/>
  <c r="K7" i="4"/>
  <c r="N7" i="4" s="1"/>
  <c r="L7" i="4"/>
  <c r="O7" i="4"/>
  <c r="J8" i="4"/>
  <c r="K8" i="4"/>
  <c r="N8" i="4" s="1"/>
  <c r="L8" i="4"/>
  <c r="O8" i="4" s="1"/>
  <c r="M8" i="4"/>
  <c r="J9" i="4"/>
  <c r="M9" i="4" s="1"/>
  <c r="K9" i="4"/>
  <c r="N9" i="4" s="1"/>
  <c r="L9" i="4"/>
  <c r="O9" i="4"/>
  <c r="J10" i="4"/>
  <c r="K10" i="4"/>
  <c r="N10" i="4" s="1"/>
  <c r="L10" i="4"/>
  <c r="O10" i="4" s="1"/>
  <c r="M10" i="4"/>
  <c r="J11" i="4"/>
  <c r="M11" i="4" s="1"/>
  <c r="K11" i="4"/>
  <c r="N11" i="4" s="1"/>
  <c r="L11" i="4"/>
  <c r="O11" i="4"/>
  <c r="J12" i="4"/>
  <c r="K12" i="4"/>
  <c r="N12" i="4" s="1"/>
  <c r="L12" i="4"/>
  <c r="O12" i="4" s="1"/>
  <c r="M12" i="4"/>
  <c r="J13" i="4"/>
  <c r="M13" i="4" s="1"/>
  <c r="K13" i="4"/>
  <c r="N13" i="4" s="1"/>
  <c r="L13" i="4"/>
  <c r="O13" i="4"/>
  <c r="J14" i="4"/>
  <c r="K14" i="4"/>
  <c r="N14" i="4" s="1"/>
  <c r="L14" i="4"/>
  <c r="O14" i="4" s="1"/>
  <c r="M14" i="4"/>
  <c r="J15" i="4"/>
  <c r="M15" i="4" s="1"/>
  <c r="K15" i="4"/>
  <c r="N15" i="4" s="1"/>
  <c r="L15" i="4"/>
  <c r="O15" i="4"/>
  <c r="J16" i="4"/>
  <c r="K16" i="4"/>
  <c r="N16" i="4" s="1"/>
  <c r="L16" i="4"/>
  <c r="O16" i="4" s="1"/>
  <c r="M16" i="4"/>
  <c r="F17" i="1"/>
  <c r="G16" i="1"/>
  <c r="F16" i="1"/>
  <c r="G15" i="1"/>
  <c r="G18" i="1" s="1"/>
  <c r="F15" i="1"/>
  <c r="F18" i="1" s="1"/>
  <c r="E15" i="1"/>
  <c r="E18" i="1" s="1"/>
  <c r="D15" i="1"/>
  <c r="D18" i="1" s="1"/>
  <c r="H14" i="1"/>
  <c r="G14" i="1"/>
  <c r="G17" i="1" s="1"/>
  <c r="F14" i="1"/>
  <c r="E14" i="1"/>
  <c r="E17" i="1" s="1"/>
  <c r="D14" i="1"/>
  <c r="D17" i="1" s="1"/>
  <c r="H13" i="1"/>
  <c r="G13" i="1"/>
  <c r="F13" i="1"/>
  <c r="E13" i="1"/>
  <c r="E16" i="1" s="1"/>
  <c r="D13" i="1"/>
  <c r="D16" i="1" s="1"/>
</calcChain>
</file>

<file path=xl/sharedStrings.xml><?xml version="1.0" encoding="utf-8"?>
<sst xmlns="http://schemas.openxmlformats.org/spreadsheetml/2006/main" count="268" uniqueCount="122">
  <si>
    <t>労働力
人　口</t>
    <rPh sb="0" eb="3">
      <t>ロウドウリョク</t>
    </rPh>
    <rPh sb="4" eb="5">
      <t>ジン</t>
    </rPh>
    <rPh sb="6" eb="7">
      <t>クチ</t>
    </rPh>
    <phoneticPr fontId="4"/>
  </si>
  <si>
    <t>年　次
男　女
増　減</t>
    <rPh sb="0" eb="1">
      <t>ネン</t>
    </rPh>
    <rPh sb="2" eb="3">
      <t>ツギ</t>
    </rPh>
    <rPh sb="8" eb="9">
      <t>ゾウ</t>
    </rPh>
    <rPh sb="10" eb="11">
      <t>ゲン</t>
    </rPh>
    <phoneticPr fontId="4"/>
  </si>
  <si>
    <t>平成27年</t>
    <rPh sb="0" eb="2">
      <t>ヘイセイ</t>
    </rPh>
    <rPh sb="4" eb="5">
      <t>ネン</t>
    </rPh>
    <phoneticPr fontId="4"/>
  </si>
  <si>
    <t>増減率</t>
    <rPh sb="0" eb="3">
      <t>ゾウゲンリツ</t>
    </rPh>
    <phoneticPr fontId="4"/>
  </si>
  <si>
    <t>労働力率
 1)</t>
    <rPh sb="0" eb="3">
      <t>ロウドウリョク</t>
    </rPh>
    <rPh sb="3" eb="4">
      <t>リツ</t>
    </rPh>
    <phoneticPr fontId="4"/>
  </si>
  <si>
    <t>令和２年</t>
    <rPh sb="0" eb="2">
      <t>レイワ</t>
    </rPh>
    <rPh sb="3" eb="4">
      <t>ネン</t>
    </rPh>
    <phoneticPr fontId="4"/>
  </si>
  <si>
    <t>女</t>
    <rPh sb="0" eb="1">
      <t>オンナ</t>
    </rPh>
    <phoneticPr fontId="4"/>
  </si>
  <si>
    <t>増減数</t>
    <rPh sb="0" eb="2">
      <t>ゾウゲン</t>
    </rPh>
    <rPh sb="2" eb="3">
      <t>スウ</t>
    </rPh>
    <phoneticPr fontId="4"/>
  </si>
  <si>
    <t>男</t>
    <rPh sb="0" eb="1">
      <t>オトコ</t>
    </rPh>
    <phoneticPr fontId="4"/>
  </si>
  <si>
    <t>15　　歳　　以　　上　　人　　口</t>
  </si>
  <si>
    <t>総　　数</t>
    <rPh sb="0" eb="1">
      <t>ソウ</t>
    </rPh>
    <rPh sb="3" eb="4">
      <t>スウ</t>
    </rPh>
    <phoneticPr fontId="4"/>
  </si>
  <si>
    <t>非労働力
人　　口</t>
    <rPh sb="0" eb="1">
      <t>ヒ</t>
    </rPh>
    <rPh sb="1" eb="4">
      <t>ロウドウリョク</t>
    </rPh>
    <rPh sb="5" eb="6">
      <t>ジン</t>
    </rPh>
    <rPh sb="8" eb="9">
      <t>クチ</t>
    </rPh>
    <phoneticPr fontId="4"/>
  </si>
  <si>
    <t>1)　15歳以上人口に占める労働力人口の割合を示す。</t>
    <rPh sb="5" eb="6">
      <t>サイ</t>
    </rPh>
    <rPh sb="6" eb="8">
      <t>イジョウ</t>
    </rPh>
    <rPh sb="8" eb="10">
      <t>ジンコウ</t>
    </rPh>
    <rPh sb="11" eb="12">
      <t>シ</t>
    </rPh>
    <rPh sb="14" eb="17">
      <t>ロウドウリョク</t>
    </rPh>
    <rPh sb="17" eb="19">
      <t>ジンコウ</t>
    </rPh>
    <rPh sb="20" eb="22">
      <t>ワリアイ</t>
    </rPh>
    <rPh sb="23" eb="24">
      <t>シメ</t>
    </rPh>
    <phoneticPr fontId="4"/>
  </si>
  <si>
    <t>うち就業者</t>
    <rPh sb="2" eb="5">
      <t>シュウギョウシャ</t>
    </rPh>
    <phoneticPr fontId="4"/>
  </si>
  <si>
    <t>（単位：人、％、ポイント）</t>
    <rPh sb="1" eb="3">
      <t>タンイ</t>
    </rPh>
    <rPh sb="4" eb="5">
      <t>ニン</t>
    </rPh>
    <phoneticPr fontId="4"/>
  </si>
  <si>
    <r>
      <t>表１　労働力状態、男女別15歳以上人口（平成27年、</t>
    </r>
    <r>
      <rPr>
        <sz val="12"/>
        <color indexed="8"/>
        <rFont val="游ゴシック Medium"/>
        <family val="3"/>
        <charset val="128"/>
      </rPr>
      <t>令和２年）〔秋田県〕</t>
    </r>
    <rPh sb="0" eb="1">
      <t>ヒョウ</t>
    </rPh>
    <rPh sb="3" eb="5">
      <t>ロウドウ</t>
    </rPh>
    <rPh sb="5" eb="6">
      <t>チカラ</t>
    </rPh>
    <rPh sb="6" eb="8">
      <t>ジョウタイ</t>
    </rPh>
    <rPh sb="9" eb="12">
      <t>ダンジョベツ</t>
    </rPh>
    <rPh sb="14" eb="15">
      <t>サイ</t>
    </rPh>
    <rPh sb="15" eb="17">
      <t>イジョウ</t>
    </rPh>
    <rPh sb="17" eb="19">
      <t>ジンコウ</t>
    </rPh>
    <rPh sb="20" eb="22">
      <t>ヘイセイ</t>
    </rPh>
    <rPh sb="24" eb="25">
      <t>ネン</t>
    </rPh>
    <rPh sb="26" eb="28">
      <t>レイワ</t>
    </rPh>
    <rPh sb="29" eb="30">
      <t>ネン</t>
    </rPh>
    <rPh sb="32" eb="35">
      <t>アキタケン</t>
    </rPh>
    <phoneticPr fontId="4"/>
  </si>
  <si>
    <t>運搬・清掃・包装等従事者</t>
  </si>
  <si>
    <t>Ｋ</t>
  </si>
  <si>
    <t>建設・採掘従事者</t>
  </si>
  <si>
    <t>Ｊ</t>
  </si>
  <si>
    <t>輸送・機械運転従事者</t>
  </si>
  <si>
    <t>Ｉ</t>
  </si>
  <si>
    <t>生産工程従事者</t>
  </si>
  <si>
    <t>Ｈ</t>
  </si>
  <si>
    <t>農林漁業従事者</t>
  </si>
  <si>
    <t>Ｇ</t>
  </si>
  <si>
    <t>保安職業従事者</t>
  </si>
  <si>
    <t>Ｆ</t>
  </si>
  <si>
    <t>サービス職業従事者</t>
  </si>
  <si>
    <t>Ｅ</t>
  </si>
  <si>
    <t>販売従事者</t>
  </si>
  <si>
    <t>Ｄ</t>
  </si>
  <si>
    <t>事務従事者</t>
  </si>
  <si>
    <t>Ｃ</t>
  </si>
  <si>
    <t>専門的・技術的職業従事者</t>
  </si>
  <si>
    <t>Ｂ</t>
  </si>
  <si>
    <t>管理的職業従事者</t>
  </si>
  <si>
    <t>Ａ</t>
  </si>
  <si>
    <t>総　　数</t>
  </si>
  <si>
    <t>女</t>
    <rPh sb="0" eb="1">
      <t>オンナ</t>
    </rPh>
    <phoneticPr fontId="7"/>
  </si>
  <si>
    <t>男</t>
    <rPh sb="0" eb="1">
      <t>オトコ</t>
    </rPh>
    <phoneticPr fontId="7"/>
  </si>
  <si>
    <t>増　　減　　率</t>
    <rPh sb="0" eb="1">
      <t>ゾウ</t>
    </rPh>
    <rPh sb="3" eb="4">
      <t>ゲン</t>
    </rPh>
    <rPh sb="6" eb="7">
      <t>リツ</t>
    </rPh>
    <phoneticPr fontId="7"/>
  </si>
  <si>
    <t>増　　減　　数</t>
    <rPh sb="0" eb="1">
      <t>ゾウ</t>
    </rPh>
    <rPh sb="3" eb="4">
      <t>ゲン</t>
    </rPh>
    <rPh sb="6" eb="7">
      <t>スウ</t>
    </rPh>
    <phoneticPr fontId="7"/>
  </si>
  <si>
    <t>令和２年</t>
    <rPh sb="0" eb="2">
      <t>レイワ</t>
    </rPh>
    <rPh sb="3" eb="4">
      <t>ネン</t>
    </rPh>
    <phoneticPr fontId="7"/>
  </si>
  <si>
    <t>平成27年</t>
    <rPh sb="0" eb="2">
      <t>ヘイセイ</t>
    </rPh>
    <rPh sb="4" eb="5">
      <t>ネン</t>
    </rPh>
    <phoneticPr fontId="7"/>
  </si>
  <si>
    <t>（単位：人、％）</t>
    <rPh sb="1" eb="3">
      <t>タンイ</t>
    </rPh>
    <rPh sb="4" eb="5">
      <t>ニン</t>
    </rPh>
    <phoneticPr fontId="7"/>
  </si>
  <si>
    <r>
      <rPr>
        <sz val="12"/>
        <color rgb="FF000000"/>
        <rFont val="ＭＳ ゴシック"/>
        <family val="3"/>
        <charset val="128"/>
      </rPr>
      <t>表４－１　職業（大分類）、男女別</t>
    </r>
    <r>
      <rPr>
        <sz val="12"/>
        <color rgb="FF000000"/>
        <rFont val="Calibri"/>
        <family val="2"/>
      </rPr>
      <t>15</t>
    </r>
    <r>
      <rPr>
        <sz val="12"/>
        <color rgb="FF000000"/>
        <rFont val="ＭＳ ゴシック"/>
        <family val="3"/>
        <charset val="128"/>
      </rPr>
      <t>歳以上就業者数（平成</t>
    </r>
    <r>
      <rPr>
        <sz val="12"/>
        <color rgb="FF000000"/>
        <rFont val="Calibri"/>
        <family val="2"/>
      </rPr>
      <t>27</t>
    </r>
    <r>
      <rPr>
        <sz val="12"/>
        <color rgb="FF000000"/>
        <rFont val="ＭＳ ゴシック"/>
        <family val="3"/>
        <charset val="128"/>
      </rPr>
      <t>年</t>
    </r>
    <r>
      <rPr>
        <sz val="12"/>
        <color indexed="8"/>
        <rFont val="游ゴシック"/>
        <family val="3"/>
        <charset val="128"/>
      </rPr>
      <t>、令和２年</t>
    </r>
    <r>
      <rPr>
        <sz val="12"/>
        <color rgb="FF000000"/>
        <rFont val="ＭＳ ゴシック"/>
        <family val="3"/>
        <charset val="128"/>
      </rPr>
      <t>）〔秋田県〕</t>
    </r>
    <rPh sb="0" eb="1">
      <t>ヒョウ</t>
    </rPh>
    <rPh sb="5" eb="7">
      <t>ショクギョウ</t>
    </rPh>
    <rPh sb="8" eb="11">
      <t>ダイブンルイ</t>
    </rPh>
    <rPh sb="13" eb="15">
      <t>ダンジョ</t>
    </rPh>
    <rPh sb="15" eb="16">
      <t>ベツ</t>
    </rPh>
    <rPh sb="18" eb="19">
      <t>サイ</t>
    </rPh>
    <rPh sb="19" eb="21">
      <t>イジョウ</t>
    </rPh>
    <rPh sb="21" eb="24">
      <t>シュウギョウシャ</t>
    </rPh>
    <rPh sb="24" eb="25">
      <t>スウ</t>
    </rPh>
    <rPh sb="26" eb="28">
      <t>ヘイセイ</t>
    </rPh>
    <rPh sb="30" eb="31">
      <t>ネン</t>
    </rPh>
    <rPh sb="32" eb="34">
      <t>レイワ</t>
    </rPh>
    <rPh sb="35" eb="36">
      <t>ネン</t>
    </rPh>
    <rPh sb="38" eb="41">
      <t>アキタケン</t>
    </rPh>
    <phoneticPr fontId="7"/>
  </si>
  <si>
    <t>増　　　　減</t>
    <rPh sb="0" eb="1">
      <t>ゾウ</t>
    </rPh>
    <rPh sb="5" eb="6">
      <t>ゲン</t>
    </rPh>
    <phoneticPr fontId="4"/>
  </si>
  <si>
    <t>（単位：％、ポイント）</t>
    <rPh sb="1" eb="3">
      <t>タンイ</t>
    </rPh>
    <phoneticPr fontId="4"/>
  </si>
  <si>
    <r>
      <t>表４－２　職業（大分類）、男女別15歳以上就業者数割合（平成27年</t>
    </r>
    <r>
      <rPr>
        <sz val="12"/>
        <color indexed="8"/>
        <rFont val="ＭＳ 明朝"/>
        <family val="1"/>
        <charset val="128"/>
      </rPr>
      <t>、令和２年）〔秋田県〕</t>
    </r>
    <rPh sb="0" eb="1">
      <t>ヒョウ</t>
    </rPh>
    <rPh sb="5" eb="7">
      <t>ショクギョウ</t>
    </rPh>
    <rPh sb="8" eb="11">
      <t>ダイブンルイ</t>
    </rPh>
    <rPh sb="13" eb="15">
      <t>ダンジョ</t>
    </rPh>
    <rPh sb="15" eb="16">
      <t>ベツ</t>
    </rPh>
    <rPh sb="18" eb="19">
      <t>サイ</t>
    </rPh>
    <rPh sb="19" eb="21">
      <t>イジョウ</t>
    </rPh>
    <rPh sb="21" eb="24">
      <t>シュウギョウシャ</t>
    </rPh>
    <rPh sb="24" eb="25">
      <t>スウ</t>
    </rPh>
    <rPh sb="25" eb="27">
      <t>ワリアイ</t>
    </rPh>
    <rPh sb="28" eb="30">
      <t>ヘイセイ</t>
    </rPh>
    <rPh sb="32" eb="33">
      <t>ネン</t>
    </rPh>
    <rPh sb="34" eb="36">
      <t>レイワ</t>
    </rPh>
    <rPh sb="37" eb="38">
      <t>ネン</t>
    </rPh>
    <rPh sb="40" eb="43">
      <t>アキタケン</t>
    </rPh>
    <phoneticPr fontId="4"/>
  </si>
  <si>
    <t>１)　役員を含む。２)　家庭内職者を含む。</t>
    <rPh sb="3" eb="5">
      <t>ヤクイン</t>
    </rPh>
    <rPh sb="6" eb="7">
      <t>フク</t>
    </rPh>
    <phoneticPr fontId="7"/>
  </si>
  <si>
    <t>増減率</t>
    <rPh sb="0" eb="3">
      <t>ゾウゲンリツ</t>
    </rPh>
    <phoneticPr fontId="7"/>
  </si>
  <si>
    <t>増減数</t>
    <rPh sb="0" eb="2">
      <t>ゾウゲン</t>
    </rPh>
    <rPh sb="2" eb="3">
      <t>スウ</t>
    </rPh>
    <phoneticPr fontId="7"/>
  </si>
  <si>
    <t>雇人の
ない
事業主 2)</t>
    <rPh sb="0" eb="1">
      <t>ヤト</t>
    </rPh>
    <rPh sb="1" eb="2">
      <t>ニン</t>
    </rPh>
    <rPh sb="7" eb="10">
      <t>ジギョウヌシ</t>
    </rPh>
    <phoneticPr fontId="7"/>
  </si>
  <si>
    <t>雇人の
ある
事業主</t>
    <rPh sb="0" eb="1">
      <t>ヤト</t>
    </rPh>
    <rPh sb="1" eb="2">
      <t>ニン</t>
    </rPh>
    <rPh sb="7" eb="10">
      <t>ジギョウヌシ</t>
    </rPh>
    <phoneticPr fontId="7"/>
  </si>
  <si>
    <t>役員</t>
    <rPh sb="0" eb="2">
      <t>ヤクイン</t>
    </rPh>
    <phoneticPr fontId="7"/>
  </si>
  <si>
    <t>雇用者</t>
    <rPh sb="0" eb="3">
      <t>コヨウシャ</t>
    </rPh>
    <phoneticPr fontId="7"/>
  </si>
  <si>
    <t>家　族
従業者</t>
    <rPh sb="0" eb="1">
      <t>イエ</t>
    </rPh>
    <rPh sb="2" eb="3">
      <t>ゾク</t>
    </rPh>
    <rPh sb="4" eb="7">
      <t>ジュウギョウシャ</t>
    </rPh>
    <phoneticPr fontId="7"/>
  </si>
  <si>
    <t>自営業主</t>
    <rPh sb="0" eb="3">
      <t>ジエイギョウ</t>
    </rPh>
    <rPh sb="3" eb="4">
      <t>シュ</t>
    </rPh>
    <phoneticPr fontId="7"/>
  </si>
  <si>
    <t>雇用者
 1)</t>
    <rPh sb="0" eb="3">
      <t>コヨウシャ</t>
    </rPh>
    <phoneticPr fontId="7"/>
  </si>
  <si>
    <t xml:space="preserve">割　　　　　　　　　　　合 </t>
    <rPh sb="0" eb="1">
      <t>ワリ</t>
    </rPh>
    <rPh sb="12" eb="13">
      <t>ア</t>
    </rPh>
    <phoneticPr fontId="7"/>
  </si>
  <si>
    <t>実　　　　　　　　　　　数</t>
    <rPh sb="0" eb="1">
      <t>ジツ</t>
    </rPh>
    <rPh sb="12" eb="13">
      <t>スウ</t>
    </rPh>
    <phoneticPr fontId="7"/>
  </si>
  <si>
    <t>総　数</t>
    <rPh sb="0" eb="1">
      <t>ソウ</t>
    </rPh>
    <rPh sb="2" eb="3">
      <t>スウ</t>
    </rPh>
    <phoneticPr fontId="7"/>
  </si>
  <si>
    <t>年次
男女
増減</t>
    <rPh sb="0" eb="2">
      <t>ネンジ</t>
    </rPh>
    <rPh sb="3" eb="5">
      <t>ダンジョ</t>
    </rPh>
    <rPh sb="6" eb="8">
      <t>ゾウゲン</t>
    </rPh>
    <phoneticPr fontId="7"/>
  </si>
  <si>
    <t>（単位：人、％、ポイント）</t>
    <rPh sb="1" eb="3">
      <t>タンイ</t>
    </rPh>
    <rPh sb="4" eb="5">
      <t>ニン</t>
    </rPh>
    <phoneticPr fontId="7"/>
  </si>
  <si>
    <r>
      <t>表２－１　従業上の地位、男女別15歳以上就業者数、割合（平成27年</t>
    </r>
    <r>
      <rPr>
        <sz val="12"/>
        <color indexed="8"/>
        <rFont val="游ゴシック"/>
        <family val="3"/>
        <charset val="128"/>
      </rPr>
      <t>、令和２年</t>
    </r>
    <r>
      <rPr>
        <sz val="12"/>
        <color indexed="8"/>
        <rFont val="Calibri"/>
        <family val="2"/>
      </rPr>
      <t>）〔秋田県〕</t>
    </r>
    <rPh sb="0" eb="1">
      <t>ヒョウ</t>
    </rPh>
    <rPh sb="5" eb="7">
      <t>ジュウギョウ</t>
    </rPh>
    <rPh sb="7" eb="8">
      <t>ジョウ</t>
    </rPh>
    <rPh sb="9" eb="11">
      <t>チイ</t>
    </rPh>
    <rPh sb="12" eb="15">
      <t>ダンジョベツ</t>
    </rPh>
    <rPh sb="17" eb="18">
      <t>サイ</t>
    </rPh>
    <rPh sb="18" eb="20">
      <t>イジョウ</t>
    </rPh>
    <rPh sb="20" eb="23">
      <t>シュウギョウシャ</t>
    </rPh>
    <rPh sb="23" eb="24">
      <t>スウ</t>
    </rPh>
    <rPh sb="25" eb="27">
      <t>ワリアイ</t>
    </rPh>
    <rPh sb="28" eb="30">
      <t>ヘイセイ</t>
    </rPh>
    <rPh sb="32" eb="33">
      <t>ネン</t>
    </rPh>
    <rPh sb="34" eb="36">
      <t>レイワ</t>
    </rPh>
    <rPh sb="37" eb="38">
      <t>ネン</t>
    </rPh>
    <rPh sb="40" eb="43">
      <t>アキタケン</t>
    </rPh>
    <phoneticPr fontId="7"/>
  </si>
  <si>
    <t>1)　役員を除く。</t>
    <rPh sb="3" eb="5">
      <t>ヤクイン</t>
    </rPh>
    <rPh sb="6" eb="7">
      <t>ノゾ</t>
    </rPh>
    <phoneticPr fontId="7"/>
  </si>
  <si>
    <t>女</t>
    <rPh sb="0" eb="1">
      <t>ジョ</t>
    </rPh>
    <phoneticPr fontId="7"/>
  </si>
  <si>
    <t>男</t>
    <rPh sb="0" eb="1">
      <t>ダン</t>
    </rPh>
    <phoneticPr fontId="7"/>
  </si>
  <si>
    <t>増減率</t>
    <rPh sb="0" eb="2">
      <t>ゾウゲン</t>
    </rPh>
    <rPh sb="2" eb="3">
      <t>リツ</t>
    </rPh>
    <phoneticPr fontId="7"/>
  </si>
  <si>
    <t>パート・
アルバイト・
その他</t>
  </si>
  <si>
    <t>労働者派遣
事業所の
派遣社員</t>
  </si>
  <si>
    <t>正規の職員
・従業員</t>
  </si>
  <si>
    <t>雇用者 1)</t>
  </si>
  <si>
    <t>割　　　　　合</t>
    <rPh sb="0" eb="1">
      <t>ワリ</t>
    </rPh>
    <rPh sb="6" eb="7">
      <t>ゴウ</t>
    </rPh>
    <phoneticPr fontId="7"/>
  </si>
  <si>
    <t>実　　　　　数</t>
    <rPh sb="0" eb="1">
      <t>ジツ</t>
    </rPh>
    <rPh sb="6" eb="7">
      <t>スウ</t>
    </rPh>
    <phoneticPr fontId="7"/>
  </si>
  <si>
    <t>年　次
男　女
増　減</t>
    <rPh sb="0" eb="1">
      <t>ネン</t>
    </rPh>
    <rPh sb="2" eb="3">
      <t>ツギ</t>
    </rPh>
    <rPh sb="4" eb="5">
      <t>オトコ</t>
    </rPh>
    <rPh sb="6" eb="7">
      <t>オンナ</t>
    </rPh>
    <rPh sb="8" eb="9">
      <t>ゾウ</t>
    </rPh>
    <rPh sb="10" eb="11">
      <t>ゲン</t>
    </rPh>
    <phoneticPr fontId="7"/>
  </si>
  <si>
    <r>
      <t>表２－２　従業上の地位、男女別15歳以上雇用者数（</t>
    </r>
    <r>
      <rPr>
        <sz val="12"/>
        <color indexed="8"/>
        <rFont val="游ゴシック"/>
        <family val="3"/>
        <charset val="128"/>
      </rPr>
      <t>平成27年、令和２年</t>
    </r>
    <r>
      <rPr>
        <sz val="12"/>
        <color indexed="8"/>
        <rFont val="Calibri"/>
        <family val="2"/>
      </rPr>
      <t>）〔秋田県〕</t>
    </r>
    <rPh sb="0" eb="1">
      <t>ヒョウ</t>
    </rPh>
    <rPh sb="5" eb="7">
      <t>ジュウギョウ</t>
    </rPh>
    <rPh sb="7" eb="8">
      <t>ジョウ</t>
    </rPh>
    <rPh sb="9" eb="11">
      <t>チイ</t>
    </rPh>
    <rPh sb="12" eb="15">
      <t>ダンジョベツ</t>
    </rPh>
    <rPh sb="17" eb="18">
      <t>サイ</t>
    </rPh>
    <rPh sb="18" eb="20">
      <t>イジョウ</t>
    </rPh>
    <rPh sb="20" eb="23">
      <t>コヨウシャ</t>
    </rPh>
    <rPh sb="23" eb="24">
      <t>スウ</t>
    </rPh>
    <rPh sb="25" eb="27">
      <t>ヘイセイ</t>
    </rPh>
    <rPh sb="29" eb="30">
      <t>ネン</t>
    </rPh>
    <rPh sb="31" eb="33">
      <t>レイワ</t>
    </rPh>
    <rPh sb="34" eb="35">
      <t>ネン</t>
    </rPh>
    <rPh sb="37" eb="40">
      <t>アキタケン</t>
    </rPh>
    <phoneticPr fontId="7"/>
  </si>
  <si>
    <t>第三次産業（Ｆ～Ｓ）</t>
    <rPh sb="0" eb="3">
      <t>ダイサンジ</t>
    </rPh>
    <rPh sb="3" eb="5">
      <t>サンギョウ</t>
    </rPh>
    <phoneticPr fontId="7"/>
  </si>
  <si>
    <t>第二次産業（Ｃ、Ｄ、Ｅ）</t>
    <rPh sb="0" eb="3">
      <t>ダイニジ</t>
    </rPh>
    <rPh sb="3" eb="5">
      <t>サンギョウ</t>
    </rPh>
    <phoneticPr fontId="7"/>
  </si>
  <si>
    <t>第一次産業（Ａ、Ｂ）</t>
    <rPh sb="0" eb="3">
      <t>ダイイチジ</t>
    </rPh>
    <rPh sb="3" eb="5">
      <t>サンギョウ</t>
    </rPh>
    <phoneticPr fontId="7"/>
  </si>
  <si>
    <t>（再掲）</t>
    <rPh sb="1" eb="3">
      <t>サイケイ</t>
    </rPh>
    <phoneticPr fontId="7"/>
  </si>
  <si>
    <t>公務（他に分類されるものを除く）</t>
  </si>
  <si>
    <t>Ｓ</t>
  </si>
  <si>
    <t>サービス業（他に分類されないもの）</t>
  </si>
  <si>
    <t>Ｒ</t>
  </si>
  <si>
    <t>複合サービス事業</t>
  </si>
  <si>
    <t>Ｑ</t>
  </si>
  <si>
    <t>医療，福祉</t>
  </si>
  <si>
    <t>Ｐ</t>
  </si>
  <si>
    <t>教育，学習支援業</t>
  </si>
  <si>
    <t>Ｏ</t>
  </si>
  <si>
    <t>生活関連サービス業，娯楽業</t>
  </si>
  <si>
    <t>Ｎ</t>
  </si>
  <si>
    <t>宿泊業，飲食サービス業</t>
  </si>
  <si>
    <t>Ｍ</t>
  </si>
  <si>
    <t>学術研究，専門・技術サービス業</t>
  </si>
  <si>
    <t>Ｌ</t>
  </si>
  <si>
    <t>不動産業，物品賃貸業</t>
  </si>
  <si>
    <t>金融業，保険業</t>
  </si>
  <si>
    <t>卸売業，小売業</t>
  </si>
  <si>
    <t>運輸業，郵便業</t>
  </si>
  <si>
    <t>情報通信業</t>
  </si>
  <si>
    <t>電気・ガス・熱供給・水道業</t>
  </si>
  <si>
    <t>製造業</t>
  </si>
  <si>
    <t>建設業</t>
  </si>
  <si>
    <t>鉱業，採石業，砂利採取業</t>
  </si>
  <si>
    <t>漁業</t>
  </si>
  <si>
    <t>　（うち農業）</t>
    <rPh sb="4" eb="6">
      <t>のうぎょう</t>
    </rPh>
    <phoneticPr fontId="1" type="Hiragana"/>
  </si>
  <si>
    <t>農業，林業</t>
  </si>
  <si>
    <t>総　　数</t>
    <rPh sb="0" eb="1">
      <t>ソウ</t>
    </rPh>
    <rPh sb="3" eb="4">
      <t>スウ</t>
    </rPh>
    <phoneticPr fontId="7"/>
  </si>
  <si>
    <t>増　　　減　　　率</t>
    <rPh sb="0" eb="1">
      <t>ゾウ</t>
    </rPh>
    <rPh sb="4" eb="5">
      <t>ゲン</t>
    </rPh>
    <rPh sb="8" eb="9">
      <t>リツ</t>
    </rPh>
    <phoneticPr fontId="7"/>
  </si>
  <si>
    <t>増　　　減　　　数</t>
    <rPh sb="0" eb="1">
      <t>ゾウ</t>
    </rPh>
    <rPh sb="4" eb="5">
      <t>ゲン</t>
    </rPh>
    <rPh sb="8" eb="9">
      <t>スウ</t>
    </rPh>
    <phoneticPr fontId="7"/>
  </si>
  <si>
    <t>実　　　　　　　　　　数</t>
    <rPh sb="0" eb="1">
      <t>ジツ</t>
    </rPh>
    <rPh sb="11" eb="12">
      <t>スウ</t>
    </rPh>
    <phoneticPr fontId="7"/>
  </si>
  <si>
    <t>産業大分類</t>
    <rPh sb="0" eb="2">
      <t>サンギョウ</t>
    </rPh>
    <rPh sb="2" eb="5">
      <t>ダイブンルイ</t>
    </rPh>
    <phoneticPr fontId="7"/>
  </si>
  <si>
    <r>
      <t>表３－１　産業（大分類）、男女別15歳以上就業者数（平成27年</t>
    </r>
    <r>
      <rPr>
        <sz val="12"/>
        <color indexed="8"/>
        <rFont val="游ゴシック"/>
        <family val="3"/>
        <charset val="128"/>
      </rPr>
      <t>、令和２年）〔秋田県〕</t>
    </r>
    <rPh sb="0" eb="1">
      <t>ヒョウ</t>
    </rPh>
    <rPh sb="5" eb="7">
      <t>サンギョウ</t>
    </rPh>
    <rPh sb="8" eb="11">
      <t>ダイブンルイ</t>
    </rPh>
    <rPh sb="13" eb="16">
      <t>ダンジョベツ</t>
    </rPh>
    <rPh sb="18" eb="19">
      <t>サイ</t>
    </rPh>
    <rPh sb="19" eb="21">
      <t>イジョウ</t>
    </rPh>
    <rPh sb="21" eb="24">
      <t>シュウギョウシャ</t>
    </rPh>
    <rPh sb="24" eb="25">
      <t>スウ</t>
    </rPh>
    <rPh sb="26" eb="28">
      <t>ヘイセイ</t>
    </rPh>
    <rPh sb="30" eb="31">
      <t>ネン</t>
    </rPh>
    <rPh sb="32" eb="34">
      <t>レイワ</t>
    </rPh>
    <rPh sb="35" eb="36">
      <t>ネン</t>
    </rPh>
    <rPh sb="38" eb="41">
      <t>アキタケン</t>
    </rPh>
    <phoneticPr fontId="7"/>
  </si>
  <si>
    <t>S</t>
  </si>
  <si>
    <t xml:space="preserve">  （うち農業）</t>
  </si>
  <si>
    <t>増　　　減</t>
    <rPh sb="0" eb="1">
      <t>ゾウ</t>
    </rPh>
    <rPh sb="4" eb="5">
      <t>ゲン</t>
    </rPh>
    <phoneticPr fontId="7"/>
  </si>
  <si>
    <t>割　　　　　　　　　合</t>
    <rPh sb="0" eb="1">
      <t>ワリ</t>
    </rPh>
    <rPh sb="10" eb="11">
      <t>ゴウ</t>
    </rPh>
    <phoneticPr fontId="7"/>
  </si>
  <si>
    <t>（単位：％、ポイント）</t>
    <rPh sb="1" eb="3">
      <t>タンイ</t>
    </rPh>
    <phoneticPr fontId="7"/>
  </si>
  <si>
    <r>
      <t>表</t>
    </r>
    <r>
      <rPr>
        <sz val="12"/>
        <color indexed="8"/>
        <rFont val="Calibri"/>
        <family val="2"/>
      </rPr>
      <t>３－２　産業（大分類）、男女別15歳以上就業者数の割合（平成27年</t>
    </r>
    <r>
      <rPr>
        <sz val="12"/>
        <color indexed="8"/>
        <rFont val="游ゴシック"/>
        <family val="3"/>
        <charset val="128"/>
      </rPr>
      <t>、令和２年</t>
    </r>
    <r>
      <rPr>
        <sz val="12"/>
        <color indexed="8"/>
        <rFont val="Calibri"/>
        <family val="2"/>
      </rPr>
      <t>）〔秋田県〕</t>
    </r>
    <rPh sb="0" eb="1">
      <t>ヒョウ</t>
    </rPh>
    <rPh sb="5" eb="7">
      <t>サンギョウ</t>
    </rPh>
    <rPh sb="8" eb="11">
      <t>ダイブンルイ</t>
    </rPh>
    <rPh sb="13" eb="16">
      <t>ダンジョベツ</t>
    </rPh>
    <rPh sb="18" eb="19">
      <t>サイ</t>
    </rPh>
    <rPh sb="19" eb="21">
      <t>イジョウ</t>
    </rPh>
    <rPh sb="21" eb="24">
      <t>シュウギョウシャ</t>
    </rPh>
    <rPh sb="24" eb="25">
      <t>スウ</t>
    </rPh>
    <rPh sb="26" eb="28">
      <t>ワリアイ</t>
    </rPh>
    <rPh sb="29" eb="31">
      <t>ヘイセイ</t>
    </rPh>
    <rPh sb="33" eb="34">
      <t>ネン</t>
    </rPh>
    <rPh sb="35" eb="37">
      <t>レイワ</t>
    </rPh>
    <rPh sb="38" eb="39">
      <t>ネン</t>
    </rPh>
    <rPh sb="41" eb="44">
      <t>アキタケン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</si>
</sst>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\ ;&quot;△&quot;#,##0\ "/>
    <numFmt numFmtId="178" formatCode="#,##0.0\ ;&quot;△&quot;#,##0.0\ "/>
    <numFmt numFmtId="179" formatCode="0.0_ "/>
    <numFmt numFmtId="180" formatCode="#,##0.0_ "/>
    <numFmt numFmtId="181" formatCode="0.0\ ;&quot;△&quot;0.0\ "/>
    <numFmt numFmtId="182" formatCode="#,##0_);[Red]\(#,##0\)"/>
    <numFmt numFmtId="183" formatCode="#,##0.0;\-#,##0.0"/>
  </numFmts>
  <fonts count="1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2"/>
      <color indexed="8"/>
      <name val="游ゴシック Medium"/>
      <family val="3"/>
    </font>
    <font>
      <sz val="12"/>
      <color indexed="8"/>
      <name val="Calibri"/>
      <family val="2"/>
    </font>
    <font>
      <sz val="6"/>
      <name val="ＭＳ Ｐゴシック"/>
      <family val="3"/>
    </font>
    <font>
      <sz val="12"/>
      <color indexed="8"/>
      <name val="游ゴシック Medium"/>
      <family val="3"/>
      <charset val="128"/>
    </font>
    <font>
      <sz val="6"/>
      <name val="游ゴシック"/>
      <family val="3"/>
      <charset val="128"/>
      <scheme val="minor"/>
    </font>
    <font>
      <sz val="6"/>
      <name val="Calibri"/>
      <family val="2"/>
    </font>
    <font>
      <sz val="12"/>
      <color indexed="8"/>
      <name val="Calibri"/>
      <family val="3"/>
      <charset val="128"/>
    </font>
    <font>
      <sz val="12"/>
      <color rgb="FF000000"/>
      <name val="ＭＳ ゴシック"/>
      <family val="3"/>
      <charset val="128"/>
    </font>
    <font>
      <sz val="12"/>
      <color rgb="FF000000"/>
      <name val="Calibri"/>
      <family val="2"/>
    </font>
    <font>
      <sz val="12"/>
      <color indexed="8"/>
      <name val="游ゴシック"/>
      <family val="3"/>
      <charset val="128"/>
    </font>
    <font>
      <sz val="12"/>
      <color indexed="8"/>
      <name val="ＭＳ 明朝"/>
      <family val="1"/>
    </font>
    <font>
      <sz val="12"/>
      <color indexed="8"/>
      <name val="ＭＳ 明朝"/>
      <family val="1"/>
      <charset val="128"/>
    </font>
    <font>
      <sz val="12"/>
      <color indexed="8"/>
      <name val="游ゴシック"/>
      <family val="3"/>
    </font>
    <font>
      <sz val="10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 applyAlignment="1">
      <alignment vertical="center" textRotation="255" shrinkToFit="1"/>
    </xf>
    <xf numFmtId="0" fontId="0" fillId="0" borderId="2" xfId="0" applyBorder="1" applyAlignment="1">
      <alignment vertical="center" textRotation="255" shrinkToFit="1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7" fontId="0" fillId="0" borderId="17" xfId="0" applyNumberFormat="1" applyBorder="1">
      <alignment vertical="center"/>
    </xf>
    <xf numFmtId="177" fontId="0" fillId="0" borderId="18" xfId="0" applyNumberFormat="1" applyBorder="1">
      <alignment vertical="center"/>
    </xf>
    <xf numFmtId="177" fontId="0" fillId="0" borderId="19" xfId="0" applyNumberFormat="1" applyBorder="1">
      <alignment vertical="center"/>
    </xf>
    <xf numFmtId="178" fontId="0" fillId="0" borderId="12" xfId="0" applyNumberFormat="1" applyBorder="1">
      <alignment vertical="center"/>
    </xf>
    <xf numFmtId="178" fontId="0" fillId="0" borderId="20" xfId="0" applyNumberFormat="1" applyBorder="1">
      <alignment vertical="center"/>
    </xf>
    <xf numFmtId="178" fontId="0" fillId="0" borderId="21" xfId="0" applyNumberFormat="1" applyBorder="1">
      <alignment vertical="center"/>
    </xf>
    <xf numFmtId="177" fontId="0" fillId="0" borderId="12" xfId="0" applyNumberFormat="1" applyBorder="1">
      <alignment vertical="center"/>
    </xf>
    <xf numFmtId="178" fontId="0" fillId="0" borderId="25" xfId="0" applyNumberFormat="1" applyBorder="1">
      <alignment vertical="center"/>
    </xf>
    <xf numFmtId="0" fontId="0" fillId="0" borderId="26" xfId="0" applyBorder="1">
      <alignment vertical="center"/>
    </xf>
    <xf numFmtId="177" fontId="0" fillId="0" borderId="27" xfId="0" applyNumberFormat="1" applyBorder="1">
      <alignment vertical="center"/>
    </xf>
    <xf numFmtId="0" fontId="0" fillId="0" borderId="0" xfId="0" applyAlignment="1">
      <alignment horizontal="right" vertical="center"/>
    </xf>
    <xf numFmtId="179" fontId="0" fillId="0" borderId="28" xfId="0" applyNumberFormat="1" applyBorder="1">
      <alignment vertical="center"/>
    </xf>
    <xf numFmtId="179" fontId="0" fillId="0" borderId="29" xfId="0" applyNumberFormat="1" applyBorder="1">
      <alignment vertical="center"/>
    </xf>
    <xf numFmtId="179" fontId="0" fillId="0" borderId="30" xfId="0" applyNumberFormat="1" applyBorder="1">
      <alignment vertical="center"/>
    </xf>
    <xf numFmtId="178" fontId="0" fillId="0" borderId="31" xfId="0" applyNumberFormat="1" applyBorder="1">
      <alignment vertical="center"/>
    </xf>
    <xf numFmtId="178" fontId="0" fillId="0" borderId="32" xfId="0" applyNumberFormat="1" applyBorder="1">
      <alignment vertical="center"/>
    </xf>
    <xf numFmtId="178" fontId="0" fillId="0" borderId="24" xfId="0" applyNumberFormat="1" applyBorder="1">
      <alignment vertical="center"/>
    </xf>
    <xf numFmtId="179" fontId="0" fillId="0" borderId="23" xfId="0" applyNumberFormat="1" applyBorder="1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0" fillId="0" borderId="33" xfId="0" applyNumberFormat="1" applyBorder="1">
      <alignment vertical="center"/>
    </xf>
    <xf numFmtId="178" fontId="0" fillId="0" borderId="34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33" xfId="0" applyNumberFormat="1" applyBorder="1">
      <alignment vertical="center"/>
    </xf>
    <xf numFmtId="177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6" fontId="0" fillId="0" borderId="23" xfId="0" applyNumberFormat="1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28" xfId="0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80" fontId="0" fillId="0" borderId="0" xfId="0" applyNumberFormat="1" applyAlignment="1">
      <alignment horizontal="right"/>
    </xf>
    <xf numFmtId="180" fontId="0" fillId="0" borderId="33" xfId="0" applyNumberFormat="1" applyBorder="1" applyAlignment="1">
      <alignment horizontal="right"/>
    </xf>
    <xf numFmtId="180" fontId="0" fillId="0" borderId="4" xfId="0" applyNumberFormat="1" applyBorder="1" applyAlignment="1">
      <alignment horizontal="right"/>
    </xf>
    <xf numFmtId="0" fontId="0" fillId="0" borderId="4" xfId="0" applyBorder="1">
      <alignment vertical="center"/>
    </xf>
    <xf numFmtId="177" fontId="0" fillId="0" borderId="35" xfId="0" applyNumberFormat="1" applyBorder="1">
      <alignment vertical="center"/>
    </xf>
    <xf numFmtId="177" fontId="0" fillId="0" borderId="36" xfId="0" applyNumberFormat="1" applyBorder="1">
      <alignment vertical="center"/>
    </xf>
    <xf numFmtId="177" fontId="0" fillId="0" borderId="23" xfId="0" applyNumberFormat="1" applyBorder="1">
      <alignment vertical="center"/>
    </xf>
    <xf numFmtId="180" fontId="0" fillId="0" borderId="0" xfId="0" applyNumberFormat="1">
      <alignment vertical="center"/>
    </xf>
    <xf numFmtId="180" fontId="0" fillId="0" borderId="36" xfId="0" applyNumberFormat="1" applyBorder="1">
      <alignment vertical="center"/>
    </xf>
    <xf numFmtId="180" fontId="0" fillId="0" borderId="4" xfId="0" applyNumberFormat="1" applyBorder="1">
      <alignment vertical="center"/>
    </xf>
    <xf numFmtId="0" fontId="12" fillId="0" borderId="0" xfId="0" applyFont="1" applyAlignment="1">
      <alignment horizontal="centerContinuous" vertical="center"/>
    </xf>
    <xf numFmtId="176" fontId="0" fillId="0" borderId="38" xfId="0" applyNumberFormat="1" applyBorder="1">
      <alignment vertical="center"/>
    </xf>
    <xf numFmtId="176" fontId="0" fillId="0" borderId="27" xfId="0" applyNumberFormat="1" applyBorder="1">
      <alignment vertical="center"/>
    </xf>
    <xf numFmtId="181" fontId="0" fillId="0" borderId="24" xfId="0" applyNumberFormat="1" applyBorder="1">
      <alignment vertical="center"/>
    </xf>
    <xf numFmtId="176" fontId="0" fillId="0" borderId="39" xfId="0" applyNumberFormat="1" applyBorder="1">
      <alignment vertical="center"/>
    </xf>
    <xf numFmtId="181" fontId="0" fillId="0" borderId="32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5" xfId="0" applyNumberFormat="1" applyBorder="1">
      <alignment vertical="center"/>
    </xf>
    <xf numFmtId="181" fontId="0" fillId="0" borderId="40" xfId="0" applyNumberFormat="1" applyBorder="1">
      <alignment vertical="center"/>
    </xf>
    <xf numFmtId="179" fontId="0" fillId="0" borderId="0" xfId="0" applyNumberFormat="1">
      <alignment vertical="center"/>
    </xf>
    <xf numFmtId="178" fontId="0" fillId="0" borderId="41" xfId="0" applyNumberFormat="1" applyBorder="1">
      <alignment vertical="center"/>
    </xf>
    <xf numFmtId="177" fontId="0" fillId="0" borderId="30" xfId="0" applyNumberFormat="1" applyBorder="1">
      <alignment vertical="center"/>
    </xf>
    <xf numFmtId="178" fontId="0" fillId="0" borderId="23" xfId="0" applyNumberFormat="1" applyBorder="1">
      <alignment vertical="center"/>
    </xf>
    <xf numFmtId="177" fontId="0" fillId="0" borderId="31" xfId="0" applyNumberFormat="1" applyBorder="1">
      <alignment vertical="center"/>
    </xf>
    <xf numFmtId="179" fontId="0" fillId="0" borderId="12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30" xfId="0" applyNumberFormat="1" applyBorder="1">
      <alignment vertical="center"/>
    </xf>
    <xf numFmtId="179" fontId="0" fillId="0" borderId="32" xfId="0" applyNumberFormat="1" applyBorder="1">
      <alignment vertical="center"/>
    </xf>
    <xf numFmtId="179" fontId="0" fillId="0" borderId="18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32" xfId="0" applyNumberFormat="1" applyBorder="1">
      <alignment vertical="center"/>
    </xf>
    <xf numFmtId="179" fontId="0" fillId="0" borderId="31" xfId="0" applyNumberFormat="1" applyBorder="1">
      <alignment vertical="center"/>
    </xf>
    <xf numFmtId="179" fontId="0" fillId="0" borderId="17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31" xfId="0" applyNumberFormat="1" applyBorder="1">
      <alignment vertical="center"/>
    </xf>
    <xf numFmtId="179" fontId="0" fillId="0" borderId="20" xfId="0" applyNumberFormat="1" applyBorder="1">
      <alignment vertical="center"/>
    </xf>
    <xf numFmtId="176" fontId="0" fillId="0" borderId="20" xfId="0" applyNumberFormat="1" applyBorder="1">
      <alignment vertical="center"/>
    </xf>
    <xf numFmtId="179" fontId="0" fillId="0" borderId="15" xfId="0" applyNumberFormat="1" applyBorder="1">
      <alignment vertical="center"/>
    </xf>
    <xf numFmtId="176" fontId="0" fillId="0" borderId="29" xfId="0" applyNumberFormat="1" applyBorder="1">
      <alignment vertical="center"/>
    </xf>
    <xf numFmtId="179" fontId="0" fillId="0" borderId="25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0" fillId="0" borderId="22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30" xfId="0" applyBorder="1">
      <alignment vertical="center"/>
    </xf>
    <xf numFmtId="0" fontId="0" fillId="0" borderId="27" xfId="0" applyBorder="1">
      <alignment vertical="center"/>
    </xf>
    <xf numFmtId="178" fontId="0" fillId="0" borderId="19" xfId="0" applyNumberFormat="1" applyBorder="1">
      <alignment vertical="center"/>
    </xf>
    <xf numFmtId="0" fontId="0" fillId="0" borderId="29" xfId="0" applyBorder="1">
      <alignment vertical="center"/>
    </xf>
    <xf numFmtId="0" fontId="0" fillId="0" borderId="15" xfId="0" applyBorder="1">
      <alignment vertical="center"/>
    </xf>
    <xf numFmtId="178" fontId="0" fillId="0" borderId="18" xfId="0" applyNumberFormat="1" applyBorder="1">
      <alignment vertical="center"/>
    </xf>
    <xf numFmtId="0" fontId="0" fillId="0" borderId="23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/>
    </xf>
    <xf numFmtId="178" fontId="0" fillId="0" borderId="15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20" xfId="0" applyNumberFormat="1" applyBorder="1">
      <alignment vertical="center"/>
    </xf>
    <xf numFmtId="178" fontId="0" fillId="0" borderId="17" xfId="0" applyNumberFormat="1" applyBorder="1">
      <alignment vertical="center"/>
    </xf>
    <xf numFmtId="177" fontId="0" fillId="0" borderId="25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9" fontId="0" fillId="0" borderId="41" xfId="0" applyNumberFormat="1" applyBorder="1">
      <alignment vertical="center"/>
    </xf>
    <xf numFmtId="0" fontId="0" fillId="0" borderId="22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178" fontId="0" fillId="0" borderId="2" xfId="0" applyNumberFormat="1" applyBorder="1">
      <alignment vertical="center"/>
    </xf>
    <xf numFmtId="178" fontId="0" fillId="0" borderId="42" xfId="0" applyNumberFormat="1" applyBorder="1">
      <alignment vertical="center"/>
    </xf>
    <xf numFmtId="178" fontId="0" fillId="0" borderId="43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44" xfId="0" applyNumberFormat="1" applyBorder="1">
      <alignment vertical="center"/>
    </xf>
    <xf numFmtId="177" fontId="0" fillId="0" borderId="43" xfId="0" applyNumberFormat="1" applyBorder="1">
      <alignment vertical="center"/>
    </xf>
    <xf numFmtId="182" fontId="0" fillId="0" borderId="38" xfId="0" applyNumberFormat="1" applyBorder="1">
      <alignment vertical="center"/>
    </xf>
    <xf numFmtId="182" fontId="0" fillId="0" borderId="37" xfId="0" applyNumberFormat="1" applyBorder="1">
      <alignment vertical="center"/>
    </xf>
    <xf numFmtId="182" fontId="0" fillId="0" borderId="45" xfId="0" applyNumberFormat="1" applyBorder="1">
      <alignment vertical="center"/>
    </xf>
    <xf numFmtId="182" fontId="0" fillId="0" borderId="30" xfId="0" applyNumberFormat="1" applyBorder="1">
      <alignment vertical="center"/>
    </xf>
    <xf numFmtId="182" fontId="0" fillId="0" borderId="7" xfId="0" applyNumberFormat="1" applyBorder="1">
      <alignment vertical="center"/>
    </xf>
    <xf numFmtId="178" fontId="0" fillId="0" borderId="40" xfId="0" applyNumberFormat="1" applyBorder="1">
      <alignment vertical="center"/>
    </xf>
    <xf numFmtId="178" fontId="0" fillId="0" borderId="46" xfId="0" applyNumberFormat="1" applyBorder="1">
      <alignment vertical="center"/>
    </xf>
    <xf numFmtId="178" fontId="0" fillId="0" borderId="47" xfId="0" applyNumberFormat="1" applyBorder="1">
      <alignment vertical="center"/>
    </xf>
    <xf numFmtId="177" fontId="0" fillId="0" borderId="40" xfId="0" applyNumberFormat="1" applyBorder="1">
      <alignment vertical="center"/>
    </xf>
    <xf numFmtId="177" fontId="0" fillId="0" borderId="48" xfId="0" applyNumberFormat="1" applyBorder="1">
      <alignment vertical="center"/>
    </xf>
    <xf numFmtId="177" fontId="0" fillId="0" borderId="47" xfId="0" applyNumberFormat="1" applyBorder="1">
      <alignment vertical="center"/>
    </xf>
    <xf numFmtId="182" fontId="0" fillId="0" borderId="39" xfId="0" applyNumberFormat="1" applyBorder="1">
      <alignment vertical="center"/>
    </xf>
    <xf numFmtId="182" fontId="0" fillId="0" borderId="49" xfId="0" applyNumberFormat="1" applyBorder="1">
      <alignment vertical="center"/>
    </xf>
    <xf numFmtId="182" fontId="0" fillId="0" borderId="50" xfId="0" applyNumberFormat="1" applyBorder="1">
      <alignment vertical="center"/>
    </xf>
    <xf numFmtId="182" fontId="0" fillId="0" borderId="29" xfId="0" applyNumberFormat="1" applyBorder="1">
      <alignment vertical="center"/>
    </xf>
    <xf numFmtId="182" fontId="0" fillId="0" borderId="6" xfId="0" applyNumberFormat="1" applyBorder="1">
      <alignment vertical="center"/>
    </xf>
    <xf numFmtId="182" fontId="0" fillId="0" borderId="51" xfId="0" applyNumberFormat="1" applyBorder="1">
      <alignment vertical="center"/>
    </xf>
    <xf numFmtId="182" fontId="0" fillId="0" borderId="52" xfId="0" applyNumberFormat="1" applyBorder="1">
      <alignment vertical="center"/>
    </xf>
    <xf numFmtId="182" fontId="0" fillId="0" borderId="53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53" xfId="0" applyNumberFormat="1" applyBorder="1">
      <alignment vertical="center"/>
    </xf>
    <xf numFmtId="177" fontId="0" fillId="0" borderId="54" xfId="0" applyNumberFormat="1" applyBorder="1">
      <alignment vertical="center"/>
    </xf>
    <xf numFmtId="182" fontId="0" fillId="0" borderId="3" xfId="0" applyNumberFormat="1" applyBorder="1">
      <alignment vertical="center"/>
    </xf>
    <xf numFmtId="182" fontId="0" fillId="0" borderId="55" xfId="0" applyNumberFormat="1" applyBorder="1">
      <alignment vertical="center"/>
    </xf>
    <xf numFmtId="182" fontId="0" fillId="0" borderId="28" xfId="0" applyNumberFormat="1" applyBorder="1">
      <alignment vertical="center"/>
    </xf>
    <xf numFmtId="182" fontId="0" fillId="0" borderId="1" xfId="0" applyNumberFormat="1" applyBorder="1">
      <alignment vertical="center"/>
    </xf>
    <xf numFmtId="178" fontId="0" fillId="0" borderId="36" xfId="0" applyNumberFormat="1" applyBorder="1">
      <alignment vertical="center"/>
    </xf>
    <xf numFmtId="182" fontId="0" fillId="0" borderId="35" xfId="0" applyNumberFormat="1" applyBorder="1">
      <alignment vertical="center"/>
    </xf>
    <xf numFmtId="182" fontId="0" fillId="0" borderId="36" xfId="0" applyNumberFormat="1" applyBorder="1">
      <alignment vertical="center"/>
    </xf>
    <xf numFmtId="182" fontId="0" fillId="0" borderId="23" xfId="0" applyNumberFormat="1" applyBorder="1">
      <alignment vertical="center"/>
    </xf>
    <xf numFmtId="182" fontId="0" fillId="0" borderId="56" xfId="0" applyNumberFormat="1" applyBorder="1">
      <alignment vertical="center"/>
    </xf>
    <xf numFmtId="182" fontId="0" fillId="0" borderId="0" xfId="0" applyNumberFormat="1">
      <alignment vertical="center"/>
    </xf>
    <xf numFmtId="178" fontId="0" fillId="0" borderId="55" xfId="0" applyNumberFormat="1" applyBorder="1">
      <alignment vertical="center"/>
    </xf>
    <xf numFmtId="182" fontId="0" fillId="0" borderId="7" xfId="0" applyNumberFormat="1" applyBorder="1" applyAlignment="1">
      <alignment horizontal="center" vertical="center"/>
    </xf>
    <xf numFmtId="182" fontId="0" fillId="0" borderId="57" xfId="0" applyNumberFormat="1" applyBorder="1" applyAlignment="1">
      <alignment horizontal="center" vertical="center"/>
    </xf>
    <xf numFmtId="182" fontId="0" fillId="0" borderId="24" xfId="0" applyNumberFormat="1" applyBorder="1" applyAlignment="1">
      <alignment horizontal="center" vertical="center"/>
    </xf>
    <xf numFmtId="182" fontId="0" fillId="0" borderId="37" xfId="0" applyNumberFormat="1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centerContinuous" vertical="center"/>
    </xf>
    <xf numFmtId="182" fontId="0" fillId="0" borderId="28" xfId="0" applyNumberFormat="1" applyBorder="1" applyAlignment="1">
      <alignment horizontal="centerContinuous" vertical="center"/>
    </xf>
    <xf numFmtId="182" fontId="14" fillId="0" borderId="0" xfId="0" applyNumberFormat="1" applyFont="1" applyAlignment="1">
      <alignment horizontal="centerContinuous" vertical="center"/>
    </xf>
    <xf numFmtId="178" fontId="0" fillId="0" borderId="44" xfId="0" applyNumberFormat="1" applyBorder="1">
      <alignment vertical="center"/>
    </xf>
    <xf numFmtId="183" fontId="0" fillId="0" borderId="2" xfId="0" applyNumberFormat="1" applyBorder="1" applyAlignment="1">
      <alignment horizontal="right" vertical="center"/>
    </xf>
    <xf numFmtId="183" fontId="0" fillId="0" borderId="44" xfId="0" applyNumberFormat="1" applyBorder="1" applyAlignment="1">
      <alignment horizontal="right" vertical="center"/>
    </xf>
    <xf numFmtId="183" fontId="0" fillId="0" borderId="5" xfId="0" applyNumberFormat="1" applyBorder="1" applyAlignment="1">
      <alignment horizontal="right" vertical="center"/>
    </xf>
    <xf numFmtId="0" fontId="0" fillId="0" borderId="5" xfId="0" applyBorder="1">
      <alignment vertical="center"/>
    </xf>
    <xf numFmtId="183" fontId="0" fillId="0" borderId="0" xfId="0" applyNumberFormat="1" applyAlignment="1">
      <alignment horizontal="right" vertical="center"/>
    </xf>
    <xf numFmtId="183" fontId="0" fillId="0" borderId="33" xfId="0" applyNumberFormat="1" applyBorder="1" applyAlignment="1">
      <alignment horizontal="right" vertical="center"/>
    </xf>
    <xf numFmtId="183" fontId="0" fillId="0" borderId="4" xfId="0" applyNumberFormat="1" applyBorder="1" applyAlignment="1">
      <alignment horizontal="right" vertical="center"/>
    </xf>
    <xf numFmtId="49" fontId="15" fillId="0" borderId="4" xfId="0" applyNumberFormat="1" applyFont="1" applyBorder="1" applyAlignment="1">
      <alignment horizontal="left" vertical="top" wrapText="1"/>
    </xf>
    <xf numFmtId="183" fontId="0" fillId="0" borderId="0" xfId="0" applyNumberFormat="1">
      <alignment vertical="center"/>
    </xf>
    <xf numFmtId="183" fontId="0" fillId="0" borderId="33" xfId="0" applyNumberFormat="1" applyBorder="1">
      <alignment vertical="center"/>
    </xf>
    <xf numFmtId="183" fontId="0" fillId="0" borderId="4" xfId="0" applyNumberFormat="1" applyBorder="1">
      <alignment vertical="center"/>
    </xf>
    <xf numFmtId="49" fontId="15" fillId="0" borderId="5" xfId="0" applyNumberFormat="1" applyFont="1" applyBorder="1" applyAlignment="1">
      <alignment horizontal="left" vertical="top" wrapText="1"/>
    </xf>
    <xf numFmtId="179" fontId="0" fillId="0" borderId="33" xfId="0" applyNumberFormat="1" applyBorder="1">
      <alignment vertical="center"/>
    </xf>
    <xf numFmtId="179" fontId="0" fillId="0" borderId="34" xfId="0" applyNumberFormat="1" applyBorder="1">
      <alignment vertical="center"/>
    </xf>
    <xf numFmtId="179" fontId="0" fillId="0" borderId="4" xfId="0" applyNumberFormat="1" applyBorder="1">
      <alignment vertical="center"/>
    </xf>
    <xf numFmtId="182" fontId="0" fillId="0" borderId="4" xfId="0" applyNumberFormat="1" applyBorder="1">
      <alignment vertical="center"/>
    </xf>
    <xf numFmtId="182" fontId="0" fillId="0" borderId="58" xfId="0" applyNumberFormat="1" applyBorder="1" applyAlignment="1">
      <alignment horizontal="center" vertical="center"/>
    </xf>
    <xf numFmtId="182" fontId="0" fillId="0" borderId="43" xfId="0" applyNumberFormat="1" applyBorder="1" applyAlignment="1">
      <alignment horizontal="center" vertical="center"/>
    </xf>
    <xf numFmtId="182" fontId="0" fillId="0" borderId="38" xfId="0" applyNumberFormat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182" fontId="0" fillId="0" borderId="45" xfId="0" applyNumberFormat="1" applyBorder="1" applyAlignment="1">
      <alignment horizontal="center" vertical="center"/>
    </xf>
    <xf numFmtId="182" fontId="3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82" fontId="0" fillId="0" borderId="1" xfId="0" applyNumberFormat="1" applyBorder="1" applyAlignment="1">
      <alignment horizontal="center" vertical="center" wrapText="1"/>
    </xf>
    <xf numFmtId="182" fontId="0" fillId="0" borderId="0" xfId="0" applyNumberFormat="1" applyAlignment="1">
      <alignment horizontal="center" vertical="center" wrapText="1"/>
    </xf>
    <xf numFmtId="182" fontId="0" fillId="0" borderId="2" xfId="0" applyNumberForma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tabSelected="1" workbookViewId="0">
      <selection activeCell="A2" sqref="A2"/>
    </sheetView>
  </sheetViews>
  <sheetFormatPr defaultRowHeight="18.75" x14ac:dyDescent="0.4"/>
  <cols>
    <col min="1" max="1" width="7.125" customWidth="1"/>
    <col min="4" max="4" width="9.5" bestFit="1" customWidth="1"/>
    <col min="6" max="6" width="10.375" customWidth="1"/>
    <col min="8" max="8" width="13.75" customWidth="1"/>
  </cols>
  <sheetData>
    <row r="1" spans="2:8" ht="19.5" x14ac:dyDescent="0.4">
      <c r="B1" s="179" t="s">
        <v>15</v>
      </c>
      <c r="C1" s="180"/>
      <c r="D1" s="180"/>
      <c r="E1" s="180"/>
      <c r="F1" s="180"/>
      <c r="G1" s="180"/>
      <c r="H1" s="180"/>
    </row>
    <row r="2" spans="2:8" x14ac:dyDescent="0.4">
      <c r="H2" s="23" t="s">
        <v>14</v>
      </c>
    </row>
    <row r="3" spans="2:8" x14ac:dyDescent="0.4">
      <c r="B3" s="183" t="s">
        <v>1</v>
      </c>
      <c r="C3" s="184"/>
      <c r="D3" s="181" t="s">
        <v>9</v>
      </c>
      <c r="E3" s="182"/>
      <c r="F3" s="182"/>
      <c r="G3" s="182"/>
      <c r="H3" s="182"/>
    </row>
    <row r="4" spans="2:8" x14ac:dyDescent="0.4">
      <c r="B4" s="185"/>
      <c r="C4" s="186"/>
      <c r="D4" s="189" t="s">
        <v>10</v>
      </c>
      <c r="E4" s="191" t="s">
        <v>0</v>
      </c>
      <c r="F4" s="21"/>
      <c r="G4" s="189" t="s">
        <v>11</v>
      </c>
      <c r="H4" s="191" t="s">
        <v>4</v>
      </c>
    </row>
    <row r="5" spans="2:8" x14ac:dyDescent="0.4">
      <c r="B5" s="185"/>
      <c r="C5" s="186"/>
      <c r="D5" s="189"/>
      <c r="E5" s="192"/>
      <c r="F5" s="194" t="s">
        <v>13</v>
      </c>
      <c r="G5" s="189"/>
      <c r="H5" s="192"/>
    </row>
    <row r="6" spans="2:8" x14ac:dyDescent="0.4">
      <c r="B6" s="187"/>
      <c r="C6" s="188"/>
      <c r="D6" s="190"/>
      <c r="E6" s="193"/>
      <c r="F6" s="195"/>
      <c r="G6" s="190"/>
      <c r="H6" s="193"/>
    </row>
    <row r="7" spans="2:8" x14ac:dyDescent="0.4">
      <c r="B7" s="1" t="s">
        <v>2</v>
      </c>
      <c r="C7" s="4"/>
      <c r="D7" s="10">
        <v>908538</v>
      </c>
      <c r="E7" s="10">
        <v>518051</v>
      </c>
      <c r="F7" s="10">
        <v>495517</v>
      </c>
      <c r="G7" s="10">
        <v>390487</v>
      </c>
      <c r="H7" s="24">
        <v>57.020290000000003</v>
      </c>
    </row>
    <row r="8" spans="2:8" x14ac:dyDescent="0.4">
      <c r="B8" s="2"/>
      <c r="C8" s="5" t="s">
        <v>8</v>
      </c>
      <c r="D8" s="11">
        <v>421418</v>
      </c>
      <c r="E8" s="11">
        <v>287424</v>
      </c>
      <c r="F8" s="11">
        <v>272225</v>
      </c>
      <c r="G8" s="11">
        <v>133994</v>
      </c>
      <c r="H8" s="25">
        <v>68.20402</v>
      </c>
    </row>
    <row r="9" spans="2:8" x14ac:dyDescent="0.4">
      <c r="B9" s="3"/>
      <c r="C9" s="6" t="s">
        <v>6</v>
      </c>
      <c r="D9" s="12">
        <v>487120</v>
      </c>
      <c r="E9" s="12">
        <v>230627</v>
      </c>
      <c r="F9" s="12">
        <v>223292</v>
      </c>
      <c r="G9" s="12">
        <v>256493</v>
      </c>
      <c r="H9" s="26">
        <v>47.345010000000002</v>
      </c>
    </row>
    <row r="10" spans="2:8" x14ac:dyDescent="0.4">
      <c r="B10" s="1" t="s">
        <v>5</v>
      </c>
      <c r="C10" s="4"/>
      <c r="D10" s="10">
        <v>858255</v>
      </c>
      <c r="E10" s="10">
        <v>503006</v>
      </c>
      <c r="F10" s="10">
        <v>482536</v>
      </c>
      <c r="G10" s="10">
        <v>355249</v>
      </c>
      <c r="H10" s="24">
        <v>58.607990000000001</v>
      </c>
    </row>
    <row r="11" spans="2:8" x14ac:dyDescent="0.4">
      <c r="B11" s="2"/>
      <c r="C11" s="5" t="s">
        <v>8</v>
      </c>
      <c r="D11" s="11">
        <v>399910</v>
      </c>
      <c r="E11" s="11">
        <v>275251</v>
      </c>
      <c r="F11" s="11">
        <v>261673</v>
      </c>
      <c r="G11" s="11">
        <v>124659</v>
      </c>
      <c r="H11" s="25">
        <v>68.828239999999994</v>
      </c>
    </row>
    <row r="12" spans="2:8" x14ac:dyDescent="0.4">
      <c r="B12" s="3"/>
      <c r="C12" s="6" t="s">
        <v>6</v>
      </c>
      <c r="D12" s="12">
        <v>458345</v>
      </c>
      <c r="E12" s="12">
        <v>227755</v>
      </c>
      <c r="F12" s="12">
        <v>220863</v>
      </c>
      <c r="G12" s="12">
        <v>230590</v>
      </c>
      <c r="H12" s="26">
        <v>49.690739999999998</v>
      </c>
    </row>
    <row r="13" spans="2:8" x14ac:dyDescent="0.4">
      <c r="B13" s="1" t="s">
        <v>7</v>
      </c>
      <c r="C13" s="7"/>
      <c r="D13" s="13">
        <f t="shared" ref="D13:H14" si="0">D10-D7</f>
        <v>-50283</v>
      </c>
      <c r="E13" s="13">
        <f t="shared" si="0"/>
        <v>-15045</v>
      </c>
      <c r="F13" s="13">
        <f t="shared" si="0"/>
        <v>-12981</v>
      </c>
      <c r="G13" s="13">
        <f t="shared" si="0"/>
        <v>-35238</v>
      </c>
      <c r="H13" s="27">
        <f t="shared" si="0"/>
        <v>1.5876999999999981</v>
      </c>
    </row>
    <row r="14" spans="2:8" x14ac:dyDescent="0.4">
      <c r="B14" s="2"/>
      <c r="C14" s="8" t="s">
        <v>8</v>
      </c>
      <c r="D14" s="14">
        <f t="shared" si="0"/>
        <v>-21508</v>
      </c>
      <c r="E14" s="14">
        <f t="shared" si="0"/>
        <v>-12173</v>
      </c>
      <c r="F14" s="19">
        <f t="shared" si="0"/>
        <v>-10552</v>
      </c>
      <c r="G14" s="14">
        <f t="shared" si="0"/>
        <v>-9335</v>
      </c>
      <c r="H14" s="28">
        <f t="shared" si="0"/>
        <v>0.624219999999994</v>
      </c>
    </row>
    <row r="15" spans="2:8" x14ac:dyDescent="0.4">
      <c r="B15" s="3"/>
      <c r="C15" s="9" t="s">
        <v>6</v>
      </c>
      <c r="D15" s="15">
        <f>D12-D9</f>
        <v>-28775</v>
      </c>
      <c r="E15" s="19">
        <f>E12-E9</f>
        <v>-2872</v>
      </c>
      <c r="F15" s="22">
        <f>F12-F9</f>
        <v>-2429</v>
      </c>
      <c r="G15" s="19">
        <f>G12-G9</f>
        <v>-25903</v>
      </c>
      <c r="H15" s="29">
        <v>2.2999999999999998</v>
      </c>
    </row>
    <row r="16" spans="2:8" x14ac:dyDescent="0.4">
      <c r="B16" s="1" t="s">
        <v>3</v>
      </c>
      <c r="C16" s="7"/>
      <c r="D16" s="16">
        <f t="shared" ref="D16:G18" si="1">D13/D7*100</f>
        <v>-5.5344960805161696</v>
      </c>
      <c r="E16" s="20">
        <f t="shared" si="1"/>
        <v>-2.9041542241980038</v>
      </c>
      <c r="F16" s="16">
        <f t="shared" si="1"/>
        <v>-2.6196881237172489</v>
      </c>
      <c r="G16" s="20">
        <f t="shared" si="1"/>
        <v>-9.0241160397145102</v>
      </c>
      <c r="H16" s="30">
        <v>0</v>
      </c>
    </row>
    <row r="17" spans="2:8" x14ac:dyDescent="0.4">
      <c r="B17" s="2"/>
      <c r="C17" s="8" t="s">
        <v>8</v>
      </c>
      <c r="D17" s="17">
        <f t="shared" si="1"/>
        <v>-5.1037212458888801</v>
      </c>
      <c r="E17" s="17">
        <f t="shared" si="1"/>
        <v>-4.2352065241594303</v>
      </c>
      <c r="F17" s="17">
        <f t="shared" si="1"/>
        <v>-3.8762053448434197</v>
      </c>
      <c r="G17" s="17">
        <f t="shared" si="1"/>
        <v>-6.9667298535755329</v>
      </c>
      <c r="H17" s="25">
        <v>0</v>
      </c>
    </row>
    <row r="18" spans="2:8" x14ac:dyDescent="0.4">
      <c r="B18" s="3"/>
      <c r="C18" s="9" t="s">
        <v>6</v>
      </c>
      <c r="D18" s="18">
        <f t="shared" si="1"/>
        <v>-5.9071686648053863</v>
      </c>
      <c r="E18" s="18">
        <f t="shared" si="1"/>
        <v>-1.2453008537595338</v>
      </c>
      <c r="F18" s="18">
        <f t="shared" si="1"/>
        <v>-1.0878132669329845</v>
      </c>
      <c r="G18" s="18">
        <f t="shared" si="1"/>
        <v>-10.098911081394034</v>
      </c>
      <c r="H18" s="26">
        <v>0</v>
      </c>
    </row>
    <row r="19" spans="2:8" x14ac:dyDescent="0.4">
      <c r="B19" t="s">
        <v>12</v>
      </c>
    </row>
  </sheetData>
  <mergeCells count="8">
    <mergeCell ref="B1:H1"/>
    <mergeCell ref="D3:H3"/>
    <mergeCell ref="B3:C6"/>
    <mergeCell ref="D4:D6"/>
    <mergeCell ref="E4:E6"/>
    <mergeCell ref="G4:G6"/>
    <mergeCell ref="H4:H6"/>
    <mergeCell ref="F5:F6"/>
  </mergeCells>
  <phoneticPr fontId="1" type="Hiragana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7481-7D7F-465B-AD15-9AECAD61790D}">
  <sheetPr>
    <pageSetUpPr fitToPage="1"/>
  </sheetPr>
  <dimension ref="A1:R20"/>
  <sheetViews>
    <sheetView workbookViewId="0">
      <selection activeCell="R2" sqref="R2"/>
    </sheetView>
  </sheetViews>
  <sheetFormatPr defaultRowHeight="18.75" x14ac:dyDescent="0.4"/>
  <sheetData>
    <row r="1" spans="1:18" ht="19.5" x14ac:dyDescent="0.4">
      <c r="A1" s="46" t="s">
        <v>65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" x14ac:dyDescent="0.4">
      <c r="Q2" s="23" t="s">
        <v>64</v>
      </c>
    </row>
    <row r="3" spans="1:18" x14ac:dyDescent="0.4">
      <c r="A3" s="183" t="s">
        <v>63</v>
      </c>
      <c r="B3" s="196"/>
      <c r="C3" s="201" t="s">
        <v>62</v>
      </c>
      <c r="D3" s="181" t="s">
        <v>61</v>
      </c>
      <c r="E3" s="182"/>
      <c r="F3" s="182"/>
      <c r="G3" s="182"/>
      <c r="H3" s="182"/>
      <c r="I3" s="182"/>
      <c r="J3" s="208"/>
      <c r="K3" s="181" t="s">
        <v>60</v>
      </c>
      <c r="L3" s="182"/>
      <c r="M3" s="182"/>
      <c r="N3" s="182"/>
      <c r="O3" s="182"/>
      <c r="P3" s="182"/>
      <c r="Q3" s="182"/>
    </row>
    <row r="4" spans="1:18" x14ac:dyDescent="0.4">
      <c r="A4" s="197"/>
      <c r="B4" s="198"/>
      <c r="C4" s="192"/>
      <c r="D4" s="201" t="s">
        <v>59</v>
      </c>
      <c r="E4" s="89"/>
      <c r="F4" s="21"/>
      <c r="G4" s="204" t="s">
        <v>58</v>
      </c>
      <c r="H4" s="89"/>
      <c r="I4" s="21"/>
      <c r="J4" s="205" t="s">
        <v>57</v>
      </c>
      <c r="K4" s="201" t="s">
        <v>59</v>
      </c>
      <c r="L4" s="89"/>
      <c r="M4" s="21"/>
      <c r="N4" s="204" t="s">
        <v>58</v>
      </c>
      <c r="O4" s="89"/>
      <c r="P4" s="21"/>
      <c r="Q4" s="183" t="s">
        <v>57</v>
      </c>
    </row>
    <row r="5" spans="1:18" x14ac:dyDescent="0.4">
      <c r="A5" s="197"/>
      <c r="B5" s="198"/>
      <c r="C5" s="192"/>
      <c r="D5" s="202"/>
      <c r="E5" s="207" t="s">
        <v>56</v>
      </c>
      <c r="F5" s="207" t="s">
        <v>55</v>
      </c>
      <c r="G5" s="202"/>
      <c r="H5" s="205" t="s">
        <v>54</v>
      </c>
      <c r="I5" s="205" t="s">
        <v>53</v>
      </c>
      <c r="J5" s="189"/>
      <c r="K5" s="202"/>
      <c r="L5" s="207" t="s">
        <v>56</v>
      </c>
      <c r="M5" s="207" t="s">
        <v>55</v>
      </c>
      <c r="N5" s="202"/>
      <c r="O5" s="205" t="s">
        <v>54</v>
      </c>
      <c r="P5" s="205" t="s">
        <v>53</v>
      </c>
      <c r="Q5" s="209"/>
    </row>
    <row r="6" spans="1:18" x14ac:dyDescent="0.4">
      <c r="A6" s="197"/>
      <c r="B6" s="198"/>
      <c r="C6" s="192"/>
      <c r="D6" s="202"/>
      <c r="E6" s="202"/>
      <c r="F6" s="202"/>
      <c r="G6" s="202"/>
      <c r="H6" s="189"/>
      <c r="I6" s="189"/>
      <c r="J6" s="189"/>
      <c r="K6" s="202"/>
      <c r="L6" s="202"/>
      <c r="M6" s="202"/>
      <c r="N6" s="202"/>
      <c r="O6" s="189"/>
      <c r="P6" s="189"/>
      <c r="Q6" s="209"/>
    </row>
    <row r="7" spans="1:18" x14ac:dyDescent="0.4">
      <c r="A7" s="199"/>
      <c r="B7" s="200"/>
      <c r="C7" s="193"/>
      <c r="D7" s="203"/>
      <c r="E7" s="203"/>
      <c r="F7" s="203"/>
      <c r="G7" s="203"/>
      <c r="H7" s="206"/>
      <c r="I7" s="206"/>
      <c r="J7" s="206"/>
      <c r="K7" s="203"/>
      <c r="L7" s="203"/>
      <c r="M7" s="203"/>
      <c r="N7" s="203"/>
      <c r="O7" s="206"/>
      <c r="P7" s="206"/>
      <c r="Q7" s="187"/>
    </row>
    <row r="8" spans="1:18" x14ac:dyDescent="0.4">
      <c r="A8" s="1" t="s">
        <v>44</v>
      </c>
      <c r="B8" s="1"/>
      <c r="C8" s="88">
        <v>495517</v>
      </c>
      <c r="D8" s="65">
        <v>409972</v>
      </c>
      <c r="E8" s="65">
        <v>390122</v>
      </c>
      <c r="F8" s="65">
        <v>19850</v>
      </c>
      <c r="G8" s="65">
        <f t="shared" ref="G8:G13" si="0">H8+I8</f>
        <v>58952</v>
      </c>
      <c r="H8" s="65">
        <v>11042</v>
      </c>
      <c r="I8" s="65">
        <v>47910</v>
      </c>
      <c r="J8" s="65">
        <v>26593</v>
      </c>
      <c r="K8" s="80">
        <f t="shared" ref="K8:K13" si="1">D8/C8*100</f>
        <v>82.736212884724438</v>
      </c>
      <c r="L8" s="80">
        <f t="shared" ref="L8:L13" si="2">E8/C8*100</f>
        <v>78.730295832433598</v>
      </c>
      <c r="M8" s="87">
        <f t="shared" ref="M8:M13" si="3">F8/C8*100</f>
        <v>4.0059170522908394</v>
      </c>
      <c r="N8" s="87">
        <f t="shared" ref="N8:N13" si="4">G8/C8*100</f>
        <v>11.89706912174557</v>
      </c>
      <c r="O8" s="80">
        <f t="shared" ref="O8:O13" si="5">H8/C8*100</f>
        <v>2.2283796519594685</v>
      </c>
      <c r="P8" s="80">
        <f t="shared" ref="P8:P13" si="6">I8/C8*100</f>
        <v>9.6686894697861021</v>
      </c>
      <c r="Q8" s="79">
        <f t="shared" ref="Q8:Q13" si="7">J8/C8*100</f>
        <v>5.3667179935299894</v>
      </c>
      <c r="R8" s="67"/>
    </row>
    <row r="9" spans="1:18" x14ac:dyDescent="0.4">
      <c r="B9" s="5" t="s">
        <v>40</v>
      </c>
      <c r="C9" s="86">
        <v>272225</v>
      </c>
      <c r="D9" s="11">
        <v>220512</v>
      </c>
      <c r="E9" s="11">
        <v>205518</v>
      </c>
      <c r="F9" s="11">
        <v>14994</v>
      </c>
      <c r="G9" s="84">
        <f t="shared" si="0"/>
        <v>46044</v>
      </c>
      <c r="H9" s="11">
        <v>9135</v>
      </c>
      <c r="I9" s="11">
        <v>36909</v>
      </c>
      <c r="J9" s="11">
        <v>5669</v>
      </c>
      <c r="K9" s="76">
        <f t="shared" si="1"/>
        <v>81.003581596106173</v>
      </c>
      <c r="L9" s="72">
        <f t="shared" si="2"/>
        <v>75.495637799614286</v>
      </c>
      <c r="M9" s="85">
        <f t="shared" si="3"/>
        <v>5.5079437964918725</v>
      </c>
      <c r="N9" s="83">
        <f t="shared" si="4"/>
        <v>16.913949857654515</v>
      </c>
      <c r="O9" s="72">
        <f t="shared" si="5"/>
        <v>3.3556800440811827</v>
      </c>
      <c r="P9" s="76">
        <f t="shared" si="6"/>
        <v>13.558269813573332</v>
      </c>
      <c r="Q9" s="75">
        <f t="shared" si="7"/>
        <v>2.082468546239324</v>
      </c>
      <c r="R9" s="67"/>
    </row>
    <row r="10" spans="1:18" x14ac:dyDescent="0.4">
      <c r="A10" s="43"/>
      <c r="B10" s="6" t="s">
        <v>39</v>
      </c>
      <c r="C10" s="74">
        <v>223292</v>
      </c>
      <c r="D10" s="60">
        <v>189460</v>
      </c>
      <c r="E10" s="60">
        <v>184604</v>
      </c>
      <c r="F10" s="60">
        <v>4856</v>
      </c>
      <c r="G10" s="84">
        <f t="shared" si="0"/>
        <v>12908</v>
      </c>
      <c r="H10" s="60">
        <v>1907</v>
      </c>
      <c r="I10" s="60">
        <v>11001</v>
      </c>
      <c r="J10" s="60">
        <v>20924</v>
      </c>
      <c r="K10" s="72">
        <f t="shared" si="1"/>
        <v>84.848539132615585</v>
      </c>
      <c r="L10" s="83">
        <f t="shared" si="2"/>
        <v>82.673808286906834</v>
      </c>
      <c r="M10" s="72">
        <f t="shared" si="3"/>
        <v>2.174730845708758</v>
      </c>
      <c r="N10" s="83">
        <f t="shared" si="4"/>
        <v>5.7807713666409901</v>
      </c>
      <c r="O10" s="83">
        <f t="shared" si="5"/>
        <v>0.85403865790086519</v>
      </c>
      <c r="P10" s="72">
        <f t="shared" si="6"/>
        <v>4.9267327087401256</v>
      </c>
      <c r="Q10" s="30">
        <f t="shared" si="7"/>
        <v>9.3706895007434223</v>
      </c>
      <c r="R10" s="67"/>
    </row>
    <row r="11" spans="1:18" x14ac:dyDescent="0.4">
      <c r="A11" s="1" t="s">
        <v>43</v>
      </c>
      <c r="B11" s="1"/>
      <c r="C11" s="82">
        <v>482536</v>
      </c>
      <c r="D11" s="81">
        <f>E11+F11</f>
        <v>406874</v>
      </c>
      <c r="E11" s="65">
        <v>385482</v>
      </c>
      <c r="F11" s="65">
        <v>21392</v>
      </c>
      <c r="G11" s="65">
        <f t="shared" si="0"/>
        <v>53171</v>
      </c>
      <c r="H11" s="65">
        <v>10043</v>
      </c>
      <c r="I11" s="65">
        <v>43128</v>
      </c>
      <c r="J11" s="65">
        <v>22491</v>
      </c>
      <c r="K11" s="80">
        <f t="shared" si="1"/>
        <v>84.319926388911909</v>
      </c>
      <c r="L11" s="80">
        <f t="shared" si="2"/>
        <v>79.886682029941795</v>
      </c>
      <c r="M11" s="80">
        <f t="shared" si="3"/>
        <v>4.433244358970108</v>
      </c>
      <c r="N11" s="80">
        <f t="shared" si="4"/>
        <v>11.019074224513819</v>
      </c>
      <c r="O11" s="80">
        <f t="shared" si="5"/>
        <v>2.0812954888339936</v>
      </c>
      <c r="P11" s="80">
        <f t="shared" si="6"/>
        <v>8.9377787356798244</v>
      </c>
      <c r="Q11" s="79">
        <f t="shared" si="7"/>
        <v>4.6609993865742663</v>
      </c>
      <c r="R11" s="67"/>
    </row>
    <row r="12" spans="1:18" x14ac:dyDescent="0.4">
      <c r="B12" s="5" t="s">
        <v>40</v>
      </c>
      <c r="C12" s="78">
        <v>261673</v>
      </c>
      <c r="D12" s="77">
        <f>E12+F12</f>
        <v>215900</v>
      </c>
      <c r="E12" s="11">
        <v>199610</v>
      </c>
      <c r="F12" s="11">
        <v>16290</v>
      </c>
      <c r="G12" s="11">
        <f t="shared" si="0"/>
        <v>40988</v>
      </c>
      <c r="H12" s="11">
        <v>8225</v>
      </c>
      <c r="I12" s="11">
        <v>32763</v>
      </c>
      <c r="J12" s="11">
        <v>4785</v>
      </c>
      <c r="K12" s="76">
        <f t="shared" si="1"/>
        <v>82.507557141929041</v>
      </c>
      <c r="L12" s="76">
        <f t="shared" si="2"/>
        <v>76.282230111627868</v>
      </c>
      <c r="M12" s="76">
        <f t="shared" si="3"/>
        <v>6.2253270303011776</v>
      </c>
      <c r="N12" s="76">
        <f t="shared" si="4"/>
        <v>15.663824697236628</v>
      </c>
      <c r="O12" s="76">
        <f t="shared" si="5"/>
        <v>3.1432360235866903</v>
      </c>
      <c r="P12" s="76">
        <f t="shared" si="6"/>
        <v>12.520588673649938</v>
      </c>
      <c r="Q12" s="75">
        <f t="shared" si="7"/>
        <v>1.8286181608343239</v>
      </c>
      <c r="R12" s="67"/>
    </row>
    <row r="13" spans="1:18" x14ac:dyDescent="0.4">
      <c r="A13" s="43"/>
      <c r="B13" s="6" t="s">
        <v>39</v>
      </c>
      <c r="C13" s="74">
        <v>220863</v>
      </c>
      <c r="D13" s="73">
        <f>E13+F13</f>
        <v>190974</v>
      </c>
      <c r="E13" s="60">
        <v>185872</v>
      </c>
      <c r="F13" s="60">
        <v>5102</v>
      </c>
      <c r="G13" s="73">
        <f t="shared" si="0"/>
        <v>12183</v>
      </c>
      <c r="H13" s="60">
        <v>1818</v>
      </c>
      <c r="I13" s="60">
        <v>10365</v>
      </c>
      <c r="J13" s="60">
        <v>17706</v>
      </c>
      <c r="K13" s="72">
        <f t="shared" si="1"/>
        <v>86.467176484970324</v>
      </c>
      <c r="L13" s="72">
        <f t="shared" si="2"/>
        <v>84.157147190792486</v>
      </c>
      <c r="M13" s="72">
        <f t="shared" si="3"/>
        <v>2.3100292941778386</v>
      </c>
      <c r="N13" s="72">
        <f t="shared" si="4"/>
        <v>5.5160891593431227</v>
      </c>
      <c r="O13" s="72">
        <f t="shared" si="5"/>
        <v>0.8231347034134282</v>
      </c>
      <c r="P13" s="72">
        <f t="shared" si="6"/>
        <v>4.6929544559296943</v>
      </c>
      <c r="Q13" s="30">
        <f t="shared" si="7"/>
        <v>8.0167343556865571</v>
      </c>
      <c r="R13" s="67"/>
    </row>
    <row r="14" spans="1:18" x14ac:dyDescent="0.4">
      <c r="A14" s="1" t="s">
        <v>52</v>
      </c>
      <c r="B14" s="1"/>
      <c r="C14" s="71">
        <f t="shared" ref="C14:Q14" si="8">C11-C8</f>
        <v>-12981</v>
      </c>
      <c r="D14" s="71">
        <f t="shared" si="8"/>
        <v>-3098</v>
      </c>
      <c r="E14" s="71">
        <f t="shared" si="8"/>
        <v>-4640</v>
      </c>
      <c r="F14" s="71">
        <f t="shared" si="8"/>
        <v>1542</v>
      </c>
      <c r="G14" s="71">
        <f t="shared" si="8"/>
        <v>-5781</v>
      </c>
      <c r="H14" s="71">
        <f t="shared" si="8"/>
        <v>-999</v>
      </c>
      <c r="I14" s="71">
        <f t="shared" si="8"/>
        <v>-4782</v>
      </c>
      <c r="J14" s="71">
        <f t="shared" si="8"/>
        <v>-4102</v>
      </c>
      <c r="K14" s="27">
        <f t="shared" si="8"/>
        <v>1.5837135041874717</v>
      </c>
      <c r="L14" s="27">
        <f t="shared" si="8"/>
        <v>1.1563861975081977</v>
      </c>
      <c r="M14" s="27">
        <f t="shared" si="8"/>
        <v>0.42732730667926866</v>
      </c>
      <c r="N14" s="27">
        <f t="shared" si="8"/>
        <v>-0.87799489723175128</v>
      </c>
      <c r="O14" s="27">
        <f t="shared" si="8"/>
        <v>-0.1470841631254749</v>
      </c>
      <c r="P14" s="27">
        <f t="shared" si="8"/>
        <v>-0.73091073410627772</v>
      </c>
      <c r="Q14" s="27">
        <f t="shared" si="8"/>
        <v>-0.70571860695572308</v>
      </c>
      <c r="R14" s="67"/>
    </row>
    <row r="15" spans="1:18" x14ac:dyDescent="0.4">
      <c r="B15" s="5" t="s">
        <v>40</v>
      </c>
      <c r="C15" s="54">
        <f t="shared" ref="C15:Q15" si="9">C12-C9</f>
        <v>-10552</v>
      </c>
      <c r="D15" s="54">
        <f t="shared" si="9"/>
        <v>-4612</v>
      </c>
      <c r="E15" s="54">
        <f t="shared" si="9"/>
        <v>-5908</v>
      </c>
      <c r="F15" s="54">
        <f t="shared" si="9"/>
        <v>1296</v>
      </c>
      <c r="G15" s="54">
        <f t="shared" si="9"/>
        <v>-5056</v>
      </c>
      <c r="H15" s="54">
        <f t="shared" si="9"/>
        <v>-910</v>
      </c>
      <c r="I15" s="54">
        <f t="shared" si="9"/>
        <v>-4146</v>
      </c>
      <c r="J15" s="54">
        <f t="shared" si="9"/>
        <v>-884</v>
      </c>
      <c r="K15" s="70">
        <f t="shared" si="9"/>
        <v>1.5039755458228683</v>
      </c>
      <c r="L15" s="70">
        <f t="shared" si="9"/>
        <v>0.78659231201358182</v>
      </c>
      <c r="M15" s="70">
        <f t="shared" si="9"/>
        <v>0.71738323380930513</v>
      </c>
      <c r="N15" s="70">
        <f t="shared" si="9"/>
        <v>-1.2501251604178876</v>
      </c>
      <c r="O15" s="70">
        <f t="shared" si="9"/>
        <v>-0.2124440204944924</v>
      </c>
      <c r="P15" s="70">
        <f t="shared" si="9"/>
        <v>-1.0376811399233947</v>
      </c>
      <c r="Q15" s="70">
        <f t="shared" si="9"/>
        <v>-0.25385038540500005</v>
      </c>
      <c r="R15" s="67"/>
    </row>
    <row r="16" spans="1:18" x14ac:dyDescent="0.4">
      <c r="A16" s="43"/>
      <c r="B16" s="6" t="s">
        <v>39</v>
      </c>
      <c r="C16" s="69">
        <f t="shared" ref="C16:Q16" si="10">C13-C10</f>
        <v>-2429</v>
      </c>
      <c r="D16" s="69">
        <f t="shared" si="10"/>
        <v>1514</v>
      </c>
      <c r="E16" s="69">
        <f t="shared" si="10"/>
        <v>1268</v>
      </c>
      <c r="F16" s="69">
        <f t="shared" si="10"/>
        <v>246</v>
      </c>
      <c r="G16" s="69">
        <f t="shared" si="10"/>
        <v>-725</v>
      </c>
      <c r="H16" s="69">
        <f t="shared" si="10"/>
        <v>-89</v>
      </c>
      <c r="I16" s="69">
        <f t="shared" si="10"/>
        <v>-636</v>
      </c>
      <c r="J16" s="69">
        <f t="shared" si="10"/>
        <v>-3218</v>
      </c>
      <c r="K16" s="68">
        <f t="shared" si="10"/>
        <v>1.6186373523547388</v>
      </c>
      <c r="L16" s="68">
        <f t="shared" si="10"/>
        <v>1.4833389038856524</v>
      </c>
      <c r="M16" s="68">
        <f t="shared" si="10"/>
        <v>0.13529844846908068</v>
      </c>
      <c r="N16" s="68">
        <f t="shared" si="10"/>
        <v>-0.2646822072978674</v>
      </c>
      <c r="O16" s="68">
        <f t="shared" si="10"/>
        <v>-3.0903954487436991E-2</v>
      </c>
      <c r="P16" s="68">
        <f t="shared" si="10"/>
        <v>-0.2337782528104313</v>
      </c>
      <c r="Q16" s="68">
        <f t="shared" si="10"/>
        <v>-1.3539551450568652</v>
      </c>
      <c r="R16" s="67"/>
    </row>
    <row r="17" spans="1:17" x14ac:dyDescent="0.4">
      <c r="A17" s="1" t="s">
        <v>51</v>
      </c>
      <c r="B17" s="4"/>
      <c r="C17" s="66">
        <f t="shared" ref="C17:J19" si="11">C14/C8*100</f>
        <v>-2.6196881237172489</v>
      </c>
      <c r="D17" s="63">
        <f t="shared" si="11"/>
        <v>-0.75566136223937241</v>
      </c>
      <c r="E17" s="63">
        <f t="shared" si="11"/>
        <v>-1.1893715299316625</v>
      </c>
      <c r="F17" s="63">
        <f t="shared" si="11"/>
        <v>7.7682619647355162</v>
      </c>
      <c r="G17" s="63">
        <f t="shared" si="11"/>
        <v>-9.8062830777581773</v>
      </c>
      <c r="H17" s="63">
        <f t="shared" si="11"/>
        <v>-9.0472740445571453</v>
      </c>
      <c r="I17" s="63">
        <f t="shared" si="11"/>
        <v>-9.9812147777082032</v>
      </c>
      <c r="J17" s="63">
        <f t="shared" si="11"/>
        <v>-15.425111871545145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4">
        <v>0</v>
      </c>
    </row>
    <row r="18" spans="1:17" x14ac:dyDescent="0.4">
      <c r="B18" s="5" t="s">
        <v>40</v>
      </c>
      <c r="C18" s="63">
        <f t="shared" si="11"/>
        <v>-3.8762053448434197</v>
      </c>
      <c r="D18" s="63">
        <f t="shared" si="11"/>
        <v>-2.0914961544042954</v>
      </c>
      <c r="E18" s="63">
        <f t="shared" si="11"/>
        <v>-2.8746873753150575</v>
      </c>
      <c r="F18" s="63">
        <f t="shared" si="11"/>
        <v>8.6434573829531818</v>
      </c>
      <c r="G18" s="63">
        <f t="shared" si="11"/>
        <v>-10.980800972982365</v>
      </c>
      <c r="H18" s="63">
        <f t="shared" si="11"/>
        <v>-9.9616858237547881</v>
      </c>
      <c r="I18" s="63">
        <f t="shared" si="11"/>
        <v>-11.23303259367634</v>
      </c>
      <c r="J18" s="63">
        <f t="shared" si="11"/>
        <v>-15.593579114482273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62">
        <v>0</v>
      </c>
    </row>
    <row r="19" spans="1:17" x14ac:dyDescent="0.4">
      <c r="A19" s="43"/>
      <c r="B19" s="6" t="s">
        <v>39</v>
      </c>
      <c r="C19" s="61">
        <f t="shared" si="11"/>
        <v>-1.0878132669329845</v>
      </c>
      <c r="D19" s="61">
        <f t="shared" si="11"/>
        <v>0.79911326929167104</v>
      </c>
      <c r="E19" s="61">
        <f t="shared" si="11"/>
        <v>0.68687569066759113</v>
      </c>
      <c r="F19" s="61">
        <f t="shared" si="11"/>
        <v>5.0658978583196044</v>
      </c>
      <c r="G19" s="61">
        <f t="shared" si="11"/>
        <v>-5.6166718314223738</v>
      </c>
      <c r="H19" s="61">
        <f t="shared" si="11"/>
        <v>-4.6670162558993189</v>
      </c>
      <c r="I19" s="61">
        <f t="shared" si="11"/>
        <v>-5.7812926097627493</v>
      </c>
      <c r="J19" s="61">
        <f t="shared" si="11"/>
        <v>-15.379468552857961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59">
        <v>0</v>
      </c>
    </row>
    <row r="20" spans="1:17" x14ac:dyDescent="0.4">
      <c r="A20" t="s">
        <v>50</v>
      </c>
    </row>
  </sheetData>
  <mergeCells count="18">
    <mergeCell ref="L5:L7"/>
    <mergeCell ref="M5:M7"/>
    <mergeCell ref="O5:O7"/>
    <mergeCell ref="P5:P7"/>
    <mergeCell ref="D3:J3"/>
    <mergeCell ref="K3:Q3"/>
    <mergeCell ref="N4:N7"/>
    <mergeCell ref="Q4:Q7"/>
    <mergeCell ref="K4:K7"/>
    <mergeCell ref="E5:E7"/>
    <mergeCell ref="F5:F7"/>
    <mergeCell ref="H5:H7"/>
    <mergeCell ref="I5:I7"/>
    <mergeCell ref="A3:B7"/>
    <mergeCell ref="C3:C7"/>
    <mergeCell ref="D4:D7"/>
    <mergeCell ref="G4:G7"/>
    <mergeCell ref="J4:J7"/>
  </mergeCells>
  <phoneticPr fontId="6"/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0C09-40F6-43FD-B968-44A10852E058}">
  <dimension ref="A1:J21"/>
  <sheetViews>
    <sheetView workbookViewId="0">
      <selection activeCell="A2" sqref="A2"/>
    </sheetView>
  </sheetViews>
  <sheetFormatPr defaultRowHeight="18.75" x14ac:dyDescent="0.4"/>
  <sheetData>
    <row r="1" spans="1:10" ht="19.5" x14ac:dyDescent="0.4">
      <c r="A1" s="46" t="s">
        <v>77</v>
      </c>
      <c r="B1" s="90"/>
      <c r="C1" s="90"/>
      <c r="D1" s="90"/>
      <c r="E1" s="90"/>
      <c r="F1" s="90"/>
      <c r="G1" s="90"/>
      <c r="H1" s="90"/>
      <c r="I1" s="90"/>
    </row>
    <row r="2" spans="1:10" x14ac:dyDescent="0.4">
      <c r="I2" s="23" t="s">
        <v>64</v>
      </c>
    </row>
    <row r="3" spans="1:10" x14ac:dyDescent="0.4">
      <c r="A3" s="183" t="s">
        <v>76</v>
      </c>
      <c r="B3" s="183"/>
      <c r="C3" s="108" t="s">
        <v>75</v>
      </c>
      <c r="D3" s="107"/>
      <c r="E3" s="107"/>
      <c r="F3" s="107"/>
      <c r="G3" s="108" t="s">
        <v>74</v>
      </c>
      <c r="H3" s="107"/>
      <c r="I3" s="107"/>
    </row>
    <row r="4" spans="1:10" x14ac:dyDescent="0.4">
      <c r="A4" s="209"/>
      <c r="B4" s="209"/>
      <c r="C4" s="204" t="s">
        <v>73</v>
      </c>
      <c r="D4" s="89"/>
      <c r="E4" s="89"/>
      <c r="F4" s="89"/>
      <c r="G4" s="191" t="s">
        <v>72</v>
      </c>
      <c r="H4" s="205" t="s">
        <v>71</v>
      </c>
      <c r="I4" s="209" t="s">
        <v>70</v>
      </c>
    </row>
    <row r="5" spans="1:10" x14ac:dyDescent="0.4">
      <c r="A5" s="209"/>
      <c r="B5" s="209"/>
      <c r="C5" s="192"/>
      <c r="D5" s="205" t="s">
        <v>72</v>
      </c>
      <c r="E5" s="205" t="s">
        <v>71</v>
      </c>
      <c r="F5" s="201" t="s">
        <v>70</v>
      </c>
      <c r="G5" s="191"/>
      <c r="H5" s="189"/>
      <c r="I5" s="209"/>
    </row>
    <row r="6" spans="1:10" x14ac:dyDescent="0.4">
      <c r="A6" s="209"/>
      <c r="B6" s="209"/>
      <c r="C6" s="192"/>
      <c r="D6" s="189"/>
      <c r="E6" s="189"/>
      <c r="F6" s="191"/>
      <c r="G6" s="191"/>
      <c r="H6" s="189"/>
      <c r="I6" s="209"/>
    </row>
    <row r="7" spans="1:10" x14ac:dyDescent="0.4">
      <c r="A7" s="209"/>
      <c r="B7" s="209"/>
      <c r="C7" s="192"/>
      <c r="D7" s="189"/>
      <c r="E7" s="189"/>
      <c r="F7" s="191"/>
      <c r="G7" s="191"/>
      <c r="H7" s="189"/>
      <c r="I7" s="209"/>
    </row>
    <row r="8" spans="1:10" x14ac:dyDescent="0.4">
      <c r="A8" s="187"/>
      <c r="B8" s="187"/>
      <c r="C8" s="193"/>
      <c r="D8" s="206"/>
      <c r="E8" s="206"/>
      <c r="F8" s="210"/>
      <c r="G8" s="210"/>
      <c r="H8" s="206"/>
      <c r="I8" s="187"/>
    </row>
    <row r="9" spans="1:10" x14ac:dyDescent="0.4">
      <c r="A9" s="1" t="s">
        <v>44</v>
      </c>
      <c r="B9" s="105"/>
      <c r="C9" s="88">
        <v>390122</v>
      </c>
      <c r="D9" s="65">
        <v>268448</v>
      </c>
      <c r="E9" s="65">
        <v>6909</v>
      </c>
      <c r="F9" s="88">
        <v>114765</v>
      </c>
      <c r="G9" s="79">
        <f t="shared" ref="G9:G14" si="0">D9/C9*100</f>
        <v>68.811294928253204</v>
      </c>
      <c r="H9" s="80">
        <f t="shared" ref="H9:H14" si="1">E9/C9*100</f>
        <v>1.7709844612710894</v>
      </c>
      <c r="I9" s="79">
        <f t="shared" ref="I9:I14" si="2">F9/C9*100</f>
        <v>29.417720610475694</v>
      </c>
      <c r="J9" s="67"/>
    </row>
    <row r="10" spans="1:10" x14ac:dyDescent="0.4">
      <c r="B10" s="5" t="s">
        <v>68</v>
      </c>
      <c r="C10" s="86">
        <v>205518</v>
      </c>
      <c r="D10" s="11">
        <v>171396</v>
      </c>
      <c r="E10" s="11">
        <v>3353</v>
      </c>
      <c r="F10" s="86">
        <v>30769</v>
      </c>
      <c r="G10" s="75">
        <f t="shared" si="0"/>
        <v>83.397074708784629</v>
      </c>
      <c r="H10" s="72">
        <f t="shared" si="1"/>
        <v>1.6314872663221711</v>
      </c>
      <c r="I10" s="30">
        <f t="shared" si="2"/>
        <v>14.971438024893196</v>
      </c>
      <c r="J10" s="67"/>
    </row>
    <row r="11" spans="1:10" x14ac:dyDescent="0.4">
      <c r="A11" s="43"/>
      <c r="B11" s="6" t="s">
        <v>67</v>
      </c>
      <c r="C11" s="74">
        <v>184604</v>
      </c>
      <c r="D11" s="60">
        <v>97052</v>
      </c>
      <c r="E11" s="60">
        <v>3556</v>
      </c>
      <c r="F11" s="74">
        <v>83996</v>
      </c>
      <c r="G11" s="30">
        <f t="shared" si="0"/>
        <v>52.573075339645946</v>
      </c>
      <c r="H11" s="83">
        <f t="shared" si="1"/>
        <v>1.9262854542696801</v>
      </c>
      <c r="I11" s="106">
        <f t="shared" si="2"/>
        <v>45.500639206084372</v>
      </c>
      <c r="J11" s="67"/>
    </row>
    <row r="12" spans="1:10" x14ac:dyDescent="0.4">
      <c r="A12" s="1" t="s">
        <v>43</v>
      </c>
      <c r="B12" s="105"/>
      <c r="C12" s="88">
        <v>385482</v>
      </c>
      <c r="D12" s="65">
        <v>268761</v>
      </c>
      <c r="E12" s="65">
        <v>6467</v>
      </c>
      <c r="F12" s="88">
        <v>110254</v>
      </c>
      <c r="G12" s="79">
        <f t="shared" si="0"/>
        <v>69.72076517191465</v>
      </c>
      <c r="H12" s="80">
        <f t="shared" si="1"/>
        <v>1.6776399416833989</v>
      </c>
      <c r="I12" s="79">
        <f t="shared" si="2"/>
        <v>28.601594886401958</v>
      </c>
      <c r="J12" s="67"/>
    </row>
    <row r="13" spans="1:10" x14ac:dyDescent="0.4">
      <c r="B13" s="5" t="s">
        <v>68</v>
      </c>
      <c r="C13" s="86">
        <v>199610</v>
      </c>
      <c r="D13" s="11">
        <v>166849</v>
      </c>
      <c r="E13" s="11">
        <v>3045</v>
      </c>
      <c r="F13" s="86">
        <v>29716</v>
      </c>
      <c r="G13" s="30">
        <f t="shared" si="0"/>
        <v>83.587495616452074</v>
      </c>
      <c r="H13" s="72">
        <f t="shared" si="1"/>
        <v>1.5254746756174542</v>
      </c>
      <c r="I13" s="30">
        <f t="shared" si="2"/>
        <v>14.887029707930463</v>
      </c>
      <c r="J13" s="67"/>
    </row>
    <row r="14" spans="1:10" x14ac:dyDescent="0.4">
      <c r="A14" s="43"/>
      <c r="B14" s="6" t="s">
        <v>67</v>
      </c>
      <c r="C14" s="74">
        <v>185872</v>
      </c>
      <c r="D14" s="60">
        <v>101912</v>
      </c>
      <c r="E14" s="60">
        <v>3422</v>
      </c>
      <c r="F14" s="74">
        <v>80538</v>
      </c>
      <c r="G14" s="106">
        <f t="shared" si="0"/>
        <v>54.829129723680815</v>
      </c>
      <c r="H14" s="83">
        <f t="shared" si="1"/>
        <v>1.8410519066884738</v>
      </c>
      <c r="I14" s="106">
        <f t="shared" si="2"/>
        <v>43.329818369630715</v>
      </c>
      <c r="J14" s="67"/>
    </row>
    <row r="15" spans="1:10" x14ac:dyDescent="0.4">
      <c r="A15" s="1" t="s">
        <v>52</v>
      </c>
      <c r="B15" s="105"/>
      <c r="C15" s="104">
        <f t="shared" ref="C15:I17" si="3">C12-C9</f>
        <v>-4640</v>
      </c>
      <c r="D15" s="104">
        <f t="shared" si="3"/>
        <v>313</v>
      </c>
      <c r="E15" s="13">
        <f t="shared" si="3"/>
        <v>-442</v>
      </c>
      <c r="F15" s="13">
        <f t="shared" si="3"/>
        <v>-4511</v>
      </c>
      <c r="G15" s="20">
        <f t="shared" si="3"/>
        <v>0.90947024366144547</v>
      </c>
      <c r="H15" s="103">
        <f t="shared" si="3"/>
        <v>-9.3344519587690522E-2</v>
      </c>
      <c r="I15" s="27">
        <f t="shared" si="3"/>
        <v>-0.81612572407373563</v>
      </c>
      <c r="J15" s="67"/>
    </row>
    <row r="16" spans="1:10" x14ac:dyDescent="0.4">
      <c r="B16" s="5" t="s">
        <v>68</v>
      </c>
      <c r="C16" s="102">
        <f t="shared" si="3"/>
        <v>-5908</v>
      </c>
      <c r="D16" s="101">
        <f t="shared" si="3"/>
        <v>-4547</v>
      </c>
      <c r="E16" s="19">
        <f t="shared" si="3"/>
        <v>-308</v>
      </c>
      <c r="F16" s="14">
        <f t="shared" si="3"/>
        <v>-1053</v>
      </c>
      <c r="G16" s="100">
        <f t="shared" si="3"/>
        <v>0.19042090766744479</v>
      </c>
      <c r="H16" s="96">
        <f t="shared" si="3"/>
        <v>-0.10601259070471691</v>
      </c>
      <c r="I16" s="28">
        <f t="shared" si="3"/>
        <v>-8.440831696273321E-2</v>
      </c>
      <c r="J16" s="67"/>
    </row>
    <row r="17" spans="1:10" x14ac:dyDescent="0.4">
      <c r="A17" s="43"/>
      <c r="B17" s="6" t="s">
        <v>67</v>
      </c>
      <c r="C17" s="22">
        <f t="shared" si="3"/>
        <v>1268</v>
      </c>
      <c r="D17" s="15">
        <f t="shared" si="3"/>
        <v>4860</v>
      </c>
      <c r="E17" s="22">
        <f t="shared" si="3"/>
        <v>-134</v>
      </c>
      <c r="F17" s="15">
        <f t="shared" si="3"/>
        <v>-3458</v>
      </c>
      <c r="G17" s="93">
        <f t="shared" si="3"/>
        <v>2.2560543840348686</v>
      </c>
      <c r="H17" s="93">
        <f t="shared" si="3"/>
        <v>-8.523354758120627E-2</v>
      </c>
      <c r="I17" s="29">
        <f t="shared" si="3"/>
        <v>-2.1708208364536574</v>
      </c>
      <c r="J17" s="67"/>
    </row>
    <row r="18" spans="1:10" x14ac:dyDescent="0.4">
      <c r="A18" t="s">
        <v>69</v>
      </c>
      <c r="B18" s="99"/>
      <c r="C18" s="96">
        <f t="shared" ref="C18:F20" si="4">C15/C9*100</f>
        <v>-1.1893715299316625</v>
      </c>
      <c r="D18" s="96">
        <f t="shared" si="4"/>
        <v>0.11659613779949934</v>
      </c>
      <c r="E18" s="96">
        <f t="shared" si="4"/>
        <v>-6.3974525980605002</v>
      </c>
      <c r="F18" s="96">
        <f t="shared" si="4"/>
        <v>-3.9306408748311767</v>
      </c>
      <c r="G18" s="98">
        <v>0</v>
      </c>
      <c r="H18" s="98">
        <v>0</v>
      </c>
      <c r="I18" s="97">
        <v>0</v>
      </c>
    </row>
    <row r="19" spans="1:10" x14ac:dyDescent="0.4">
      <c r="B19" s="5" t="s">
        <v>68</v>
      </c>
      <c r="C19" s="96">
        <f t="shared" si="4"/>
        <v>-2.8746873753150575</v>
      </c>
      <c r="D19" s="96">
        <f t="shared" si="4"/>
        <v>-2.6529207216037713</v>
      </c>
      <c r="E19" s="96">
        <f t="shared" si="4"/>
        <v>-9.1858037578288094</v>
      </c>
      <c r="F19" s="96">
        <f t="shared" si="4"/>
        <v>-3.422275667067503</v>
      </c>
      <c r="G19" s="95">
        <v>0</v>
      </c>
      <c r="H19" s="95">
        <v>0</v>
      </c>
      <c r="I19" s="94">
        <v>0</v>
      </c>
    </row>
    <row r="20" spans="1:10" x14ac:dyDescent="0.4">
      <c r="A20" s="43"/>
      <c r="B20" s="6" t="s">
        <v>67</v>
      </c>
      <c r="C20" s="93">
        <f t="shared" si="4"/>
        <v>0.68687569066759113</v>
      </c>
      <c r="D20" s="93">
        <f t="shared" si="4"/>
        <v>5.0076247784692738</v>
      </c>
      <c r="E20" s="93">
        <f t="shared" si="4"/>
        <v>-3.7682789651293591</v>
      </c>
      <c r="F20" s="93">
        <f t="shared" si="4"/>
        <v>-4.1168627077479885</v>
      </c>
      <c r="G20" s="92">
        <v>0</v>
      </c>
      <c r="H20" s="92">
        <v>0</v>
      </c>
      <c r="I20" s="91">
        <v>0</v>
      </c>
    </row>
    <row r="21" spans="1:10" x14ac:dyDescent="0.4">
      <c r="A21" t="s">
        <v>66</v>
      </c>
    </row>
  </sheetData>
  <mergeCells count="8">
    <mergeCell ref="A3:B8"/>
    <mergeCell ref="C4:C8"/>
    <mergeCell ref="G4:G8"/>
    <mergeCell ref="H4:H8"/>
    <mergeCell ref="I4:I8"/>
    <mergeCell ref="D5:D8"/>
    <mergeCell ref="E5:E8"/>
    <mergeCell ref="F5:F8"/>
  </mergeCells>
  <phoneticPr fontId="6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BF935-5159-4720-A1BA-08A04C2F1D48}">
  <sheetPr>
    <pageSetUpPr fitToPage="1"/>
  </sheetPr>
  <dimension ref="A1:O30"/>
  <sheetViews>
    <sheetView zoomScale="85" zoomScaleNormal="85" workbookViewId="0"/>
  </sheetViews>
  <sheetFormatPr defaultRowHeight="18.75" x14ac:dyDescent="0.4"/>
  <cols>
    <col min="3" max="3" width="36.125" bestFit="1" customWidth="1"/>
    <col min="10" max="11" width="9.5" bestFit="1" customWidth="1"/>
  </cols>
  <sheetData>
    <row r="1" spans="1:15" ht="19.5" x14ac:dyDescent="0.4">
      <c r="A1" s="155" t="s">
        <v>115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x14ac:dyDescent="0.4">
      <c r="C2" s="43"/>
      <c r="O2" s="23" t="s">
        <v>45</v>
      </c>
    </row>
    <row r="3" spans="1:15" x14ac:dyDescent="0.4">
      <c r="A3" s="211" t="s">
        <v>114</v>
      </c>
      <c r="B3" s="211"/>
      <c r="C3" s="211"/>
      <c r="D3" s="108" t="s">
        <v>113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5" x14ac:dyDescent="0.4">
      <c r="A4" s="212"/>
      <c r="B4" s="212"/>
      <c r="C4" s="212"/>
      <c r="D4" s="154" t="s">
        <v>44</v>
      </c>
      <c r="E4" s="153"/>
      <c r="F4" s="153"/>
      <c r="G4" s="154" t="s">
        <v>43</v>
      </c>
      <c r="H4" s="153"/>
      <c r="I4" s="153"/>
      <c r="J4" s="154" t="s">
        <v>112</v>
      </c>
      <c r="K4" s="153"/>
      <c r="L4" s="153"/>
      <c r="M4" s="154" t="s">
        <v>111</v>
      </c>
      <c r="N4" s="153"/>
      <c r="O4" s="153"/>
    </row>
    <row r="5" spans="1:15" x14ac:dyDescent="0.4">
      <c r="A5" s="213"/>
      <c r="B5" s="213"/>
      <c r="C5" s="213"/>
      <c r="D5" s="150"/>
      <c r="E5" s="151" t="s">
        <v>40</v>
      </c>
      <c r="F5" s="152" t="s">
        <v>39</v>
      </c>
      <c r="G5" s="150"/>
      <c r="H5" s="151" t="s">
        <v>40</v>
      </c>
      <c r="I5" s="148" t="s">
        <v>39</v>
      </c>
      <c r="J5" s="150"/>
      <c r="K5" s="151" t="s">
        <v>40</v>
      </c>
      <c r="L5" s="148" t="s">
        <v>39</v>
      </c>
      <c r="M5" s="150"/>
      <c r="N5" s="149" t="s">
        <v>40</v>
      </c>
      <c r="O5" s="148" t="s">
        <v>39</v>
      </c>
    </row>
    <row r="6" spans="1:15" x14ac:dyDescent="0.4">
      <c r="A6" s="146" t="s">
        <v>110</v>
      </c>
      <c r="C6" s="146"/>
      <c r="D6" s="144">
        <v>495517</v>
      </c>
      <c r="E6" s="143">
        <v>272225</v>
      </c>
      <c r="F6" s="145">
        <v>223292</v>
      </c>
      <c r="G6" s="144">
        <v>482536</v>
      </c>
      <c r="H6" s="143">
        <v>261673</v>
      </c>
      <c r="I6" s="142">
        <v>220863</v>
      </c>
      <c r="J6" s="37">
        <f t="shared" ref="J6:J26" si="0">G6-D6</f>
        <v>-12981</v>
      </c>
      <c r="K6" s="36">
        <f t="shared" ref="K6:K26" si="1">H6-E6</f>
        <v>-10552</v>
      </c>
      <c r="L6" s="35">
        <f t="shared" ref="L6:L26" si="2">I6-F6</f>
        <v>-2429</v>
      </c>
      <c r="M6" s="34">
        <f t="shared" ref="M6:M26" si="3">J6/D6*100</f>
        <v>-2.6196881237172489</v>
      </c>
      <c r="N6" s="147">
        <f t="shared" ref="N6:N26" si="4">K6/E6*100</f>
        <v>-3.8762053448434197</v>
      </c>
      <c r="O6" s="32">
        <f t="shared" ref="O6:O26" si="5">L6/F6*100</f>
        <v>-1.0878132669329845</v>
      </c>
    </row>
    <row r="7" spans="1:15" x14ac:dyDescent="0.4">
      <c r="B7" s="146" t="s">
        <v>37</v>
      </c>
      <c r="C7" s="146" t="s">
        <v>109</v>
      </c>
      <c r="D7" s="144">
        <v>46668</v>
      </c>
      <c r="E7" s="143">
        <v>29477</v>
      </c>
      <c r="F7" s="145">
        <v>17191</v>
      </c>
      <c r="G7" s="144">
        <v>41003</v>
      </c>
      <c r="H7" s="143">
        <v>26087</v>
      </c>
      <c r="I7" s="142">
        <v>14916</v>
      </c>
      <c r="J7" s="37">
        <f t="shared" si="0"/>
        <v>-5665</v>
      </c>
      <c r="K7" s="36">
        <f t="shared" si="1"/>
        <v>-3390</v>
      </c>
      <c r="L7" s="35">
        <f t="shared" si="2"/>
        <v>-2275</v>
      </c>
      <c r="M7" s="34">
        <f t="shared" si="3"/>
        <v>-12.138938887460359</v>
      </c>
      <c r="N7" s="141">
        <f t="shared" si="4"/>
        <v>-11.500491908945957</v>
      </c>
      <c r="O7" s="32">
        <f t="shared" si="5"/>
        <v>-13.233668780175673</v>
      </c>
    </row>
    <row r="8" spans="1:15" x14ac:dyDescent="0.4">
      <c r="B8" s="146"/>
      <c r="C8" s="146" t="s">
        <v>108</v>
      </c>
      <c r="D8" s="144">
        <v>44223</v>
      </c>
      <c r="E8" s="143">
        <v>27356</v>
      </c>
      <c r="F8" s="145">
        <v>16867</v>
      </c>
      <c r="G8" s="144">
        <v>38670</v>
      </c>
      <c r="H8" s="143">
        <v>24082</v>
      </c>
      <c r="I8" s="142">
        <v>14588</v>
      </c>
      <c r="J8" s="37">
        <f t="shared" si="0"/>
        <v>-5553</v>
      </c>
      <c r="K8" s="36">
        <f t="shared" si="1"/>
        <v>-3274</v>
      </c>
      <c r="L8" s="35">
        <f t="shared" si="2"/>
        <v>-2279</v>
      </c>
      <c r="M8" s="34">
        <f t="shared" si="3"/>
        <v>-12.556814327386201</v>
      </c>
      <c r="N8" s="141">
        <f t="shared" si="4"/>
        <v>-11.968123994736073</v>
      </c>
      <c r="O8" s="32">
        <f t="shared" si="5"/>
        <v>-13.511590680026087</v>
      </c>
    </row>
    <row r="9" spans="1:15" x14ac:dyDescent="0.4">
      <c r="B9" s="146" t="s">
        <v>35</v>
      </c>
      <c r="C9" s="146" t="s">
        <v>107</v>
      </c>
      <c r="D9" s="144">
        <v>767</v>
      </c>
      <c r="E9" s="143">
        <v>654</v>
      </c>
      <c r="F9" s="145">
        <v>113</v>
      </c>
      <c r="G9" s="144">
        <v>595</v>
      </c>
      <c r="H9" s="143">
        <v>505</v>
      </c>
      <c r="I9" s="142">
        <v>90</v>
      </c>
      <c r="J9" s="37">
        <f t="shared" si="0"/>
        <v>-172</v>
      </c>
      <c r="K9" s="36">
        <f t="shared" si="1"/>
        <v>-149</v>
      </c>
      <c r="L9" s="35">
        <f t="shared" si="2"/>
        <v>-23</v>
      </c>
      <c r="M9" s="34">
        <f t="shared" si="3"/>
        <v>-22.425032594524119</v>
      </c>
      <c r="N9" s="141">
        <f t="shared" si="4"/>
        <v>-22.782874617737004</v>
      </c>
      <c r="O9" s="32">
        <f t="shared" si="5"/>
        <v>-20.353982300884958</v>
      </c>
    </row>
    <row r="10" spans="1:15" x14ac:dyDescent="0.4">
      <c r="B10" s="146" t="s">
        <v>33</v>
      </c>
      <c r="C10" s="146" t="s">
        <v>106</v>
      </c>
      <c r="D10" s="144">
        <v>551</v>
      </c>
      <c r="E10" s="143">
        <v>470</v>
      </c>
      <c r="F10" s="145">
        <v>81</v>
      </c>
      <c r="G10" s="144">
        <v>450</v>
      </c>
      <c r="H10" s="143">
        <v>384</v>
      </c>
      <c r="I10" s="142">
        <v>66</v>
      </c>
      <c r="J10" s="37">
        <f t="shared" si="0"/>
        <v>-101</v>
      </c>
      <c r="K10" s="36">
        <f t="shared" si="1"/>
        <v>-86</v>
      </c>
      <c r="L10" s="35">
        <f t="shared" si="2"/>
        <v>-15</v>
      </c>
      <c r="M10" s="34">
        <f t="shared" si="3"/>
        <v>-18.330308529945555</v>
      </c>
      <c r="N10" s="141">
        <f t="shared" si="4"/>
        <v>-18.297872340425531</v>
      </c>
      <c r="O10" s="32">
        <f t="shared" si="5"/>
        <v>-18.518518518518519</v>
      </c>
    </row>
    <row r="11" spans="1:15" x14ac:dyDescent="0.4">
      <c r="B11" s="146" t="s">
        <v>31</v>
      </c>
      <c r="C11" s="146" t="s">
        <v>105</v>
      </c>
      <c r="D11" s="144">
        <v>48635</v>
      </c>
      <c r="E11" s="143">
        <v>42687</v>
      </c>
      <c r="F11" s="145">
        <v>5948</v>
      </c>
      <c r="G11" s="144">
        <v>46737</v>
      </c>
      <c r="H11" s="143">
        <v>40352</v>
      </c>
      <c r="I11" s="142">
        <v>6385</v>
      </c>
      <c r="J11" s="37">
        <f t="shared" si="0"/>
        <v>-1898</v>
      </c>
      <c r="K11" s="36">
        <f t="shared" si="1"/>
        <v>-2335</v>
      </c>
      <c r="L11" s="35">
        <f t="shared" si="2"/>
        <v>437</v>
      </c>
      <c r="M11" s="34">
        <f t="shared" si="3"/>
        <v>-3.9025393235324355</v>
      </c>
      <c r="N11" s="141">
        <f t="shared" si="4"/>
        <v>-5.4700494295687214</v>
      </c>
      <c r="O11" s="32">
        <f t="shared" si="5"/>
        <v>7.3470073974445187</v>
      </c>
    </row>
    <row r="12" spans="1:15" x14ac:dyDescent="0.4">
      <c r="B12" s="146" t="s">
        <v>29</v>
      </c>
      <c r="C12" s="146" t="s">
        <v>104</v>
      </c>
      <c r="D12" s="144">
        <v>70897</v>
      </c>
      <c r="E12" s="143">
        <v>43032</v>
      </c>
      <c r="F12" s="145">
        <v>27865</v>
      </c>
      <c r="G12" s="144">
        <v>68061</v>
      </c>
      <c r="H12" s="143">
        <v>42020</v>
      </c>
      <c r="I12" s="142">
        <v>26041</v>
      </c>
      <c r="J12" s="37">
        <f t="shared" si="0"/>
        <v>-2836</v>
      </c>
      <c r="K12" s="36">
        <f t="shared" si="1"/>
        <v>-1012</v>
      </c>
      <c r="L12" s="35">
        <f t="shared" si="2"/>
        <v>-1824</v>
      </c>
      <c r="M12" s="34">
        <f t="shared" si="3"/>
        <v>-4.0001692596301677</v>
      </c>
      <c r="N12" s="141">
        <f t="shared" si="4"/>
        <v>-2.3517382413087935</v>
      </c>
      <c r="O12" s="32">
        <f t="shared" si="5"/>
        <v>-6.5458460434236505</v>
      </c>
    </row>
    <row r="13" spans="1:15" x14ac:dyDescent="0.4">
      <c r="B13" s="146" t="s">
        <v>27</v>
      </c>
      <c r="C13" s="146" t="s">
        <v>103</v>
      </c>
      <c r="D13" s="144">
        <v>2644</v>
      </c>
      <c r="E13" s="143">
        <v>2308</v>
      </c>
      <c r="F13" s="145">
        <v>336</v>
      </c>
      <c r="G13" s="144">
        <v>2714</v>
      </c>
      <c r="H13" s="143">
        <v>2333</v>
      </c>
      <c r="I13" s="142">
        <v>381</v>
      </c>
      <c r="J13" s="37">
        <f t="shared" si="0"/>
        <v>70</v>
      </c>
      <c r="K13" s="36">
        <f t="shared" si="1"/>
        <v>25</v>
      </c>
      <c r="L13" s="35">
        <f t="shared" si="2"/>
        <v>45</v>
      </c>
      <c r="M13" s="34">
        <f t="shared" si="3"/>
        <v>2.6475037821482599</v>
      </c>
      <c r="N13" s="141">
        <f t="shared" si="4"/>
        <v>1.0831889081455806</v>
      </c>
      <c r="O13" s="32">
        <f t="shared" si="5"/>
        <v>13.392857142857142</v>
      </c>
    </row>
    <row r="14" spans="1:15" x14ac:dyDescent="0.4">
      <c r="B14" s="146" t="s">
        <v>25</v>
      </c>
      <c r="C14" s="146" t="s">
        <v>102</v>
      </c>
      <c r="D14" s="144">
        <v>4532</v>
      </c>
      <c r="E14" s="143">
        <v>3142</v>
      </c>
      <c r="F14" s="145">
        <v>1390</v>
      </c>
      <c r="G14" s="144">
        <v>4863</v>
      </c>
      <c r="H14" s="143">
        <v>3312</v>
      </c>
      <c r="I14" s="142">
        <v>1551</v>
      </c>
      <c r="J14" s="37">
        <f t="shared" si="0"/>
        <v>331</v>
      </c>
      <c r="K14" s="36">
        <f t="shared" si="1"/>
        <v>170</v>
      </c>
      <c r="L14" s="35">
        <f t="shared" si="2"/>
        <v>161</v>
      </c>
      <c r="M14" s="34">
        <f t="shared" si="3"/>
        <v>7.3036187113857025</v>
      </c>
      <c r="N14" s="141">
        <f t="shared" si="4"/>
        <v>5.4105665181413114</v>
      </c>
      <c r="O14" s="32">
        <f t="shared" si="5"/>
        <v>11.582733812949639</v>
      </c>
    </row>
    <row r="15" spans="1:15" x14ac:dyDescent="0.4">
      <c r="B15" s="146" t="s">
        <v>23</v>
      </c>
      <c r="C15" s="146" t="s">
        <v>101</v>
      </c>
      <c r="D15" s="144">
        <v>19723</v>
      </c>
      <c r="E15" s="143">
        <v>17171</v>
      </c>
      <c r="F15" s="145">
        <v>2552</v>
      </c>
      <c r="G15" s="144">
        <v>19379</v>
      </c>
      <c r="H15" s="143">
        <v>16531</v>
      </c>
      <c r="I15" s="142">
        <v>2848</v>
      </c>
      <c r="J15" s="37">
        <f t="shared" si="0"/>
        <v>-344</v>
      </c>
      <c r="K15" s="36">
        <f t="shared" si="1"/>
        <v>-640</v>
      </c>
      <c r="L15" s="35">
        <f t="shared" si="2"/>
        <v>296</v>
      </c>
      <c r="M15" s="34">
        <f t="shared" si="3"/>
        <v>-1.744156568473356</v>
      </c>
      <c r="N15" s="141">
        <f t="shared" si="4"/>
        <v>-3.7272144895463279</v>
      </c>
      <c r="O15" s="32">
        <f t="shared" si="5"/>
        <v>11.598746081504702</v>
      </c>
    </row>
    <row r="16" spans="1:15" x14ac:dyDescent="0.4">
      <c r="B16" s="146" t="s">
        <v>21</v>
      </c>
      <c r="C16" s="146" t="s">
        <v>100</v>
      </c>
      <c r="D16" s="144">
        <v>79552</v>
      </c>
      <c r="E16" s="143">
        <v>37964</v>
      </c>
      <c r="F16" s="145">
        <v>41588</v>
      </c>
      <c r="G16" s="144">
        <v>75537</v>
      </c>
      <c r="H16" s="143">
        <v>35852</v>
      </c>
      <c r="I16" s="142">
        <v>39685</v>
      </c>
      <c r="J16" s="37">
        <f t="shared" si="0"/>
        <v>-4015</v>
      </c>
      <c r="K16" s="36">
        <f t="shared" si="1"/>
        <v>-2112</v>
      </c>
      <c r="L16" s="35">
        <f t="shared" si="2"/>
        <v>-1903</v>
      </c>
      <c r="M16" s="34">
        <f t="shared" si="3"/>
        <v>-5.0470132743362832</v>
      </c>
      <c r="N16" s="141">
        <f t="shared" si="4"/>
        <v>-5.5631651037825307</v>
      </c>
      <c r="O16" s="32">
        <f t="shared" si="5"/>
        <v>-4.5758391843801096</v>
      </c>
    </row>
    <row r="17" spans="1:15" x14ac:dyDescent="0.4">
      <c r="B17" s="146" t="s">
        <v>19</v>
      </c>
      <c r="C17" s="146" t="s">
        <v>99</v>
      </c>
      <c r="D17" s="144">
        <v>9916</v>
      </c>
      <c r="E17" s="143">
        <v>4338</v>
      </c>
      <c r="F17" s="145">
        <v>5578</v>
      </c>
      <c r="G17" s="144">
        <v>9244</v>
      </c>
      <c r="H17" s="143">
        <v>3703</v>
      </c>
      <c r="I17" s="142">
        <v>5541</v>
      </c>
      <c r="J17" s="37">
        <f t="shared" si="0"/>
        <v>-672</v>
      </c>
      <c r="K17" s="36">
        <f t="shared" si="1"/>
        <v>-635</v>
      </c>
      <c r="L17" s="35">
        <f t="shared" si="2"/>
        <v>-37</v>
      </c>
      <c r="M17" s="34">
        <f t="shared" si="3"/>
        <v>-6.7769261799112552</v>
      </c>
      <c r="N17" s="141">
        <f t="shared" si="4"/>
        <v>-14.638082065467959</v>
      </c>
      <c r="O17" s="32">
        <f t="shared" si="5"/>
        <v>-0.66332018644675517</v>
      </c>
    </row>
    <row r="18" spans="1:15" x14ac:dyDescent="0.4">
      <c r="B18" s="146" t="s">
        <v>17</v>
      </c>
      <c r="C18" s="146" t="s">
        <v>98</v>
      </c>
      <c r="D18" s="144">
        <v>5336</v>
      </c>
      <c r="E18" s="143">
        <v>3269</v>
      </c>
      <c r="F18" s="145">
        <v>2067</v>
      </c>
      <c r="G18" s="144">
        <v>5509</v>
      </c>
      <c r="H18" s="143">
        <v>3246</v>
      </c>
      <c r="I18" s="142">
        <v>2263</v>
      </c>
      <c r="J18" s="37">
        <f t="shared" si="0"/>
        <v>173</v>
      </c>
      <c r="K18" s="36">
        <f t="shared" si="1"/>
        <v>-23</v>
      </c>
      <c r="L18" s="35">
        <f t="shared" si="2"/>
        <v>196</v>
      </c>
      <c r="M18" s="34">
        <f t="shared" si="3"/>
        <v>3.242128935532234</v>
      </c>
      <c r="N18" s="141">
        <f t="shared" si="4"/>
        <v>-0.70357907617008253</v>
      </c>
      <c r="O18" s="32">
        <f t="shared" si="5"/>
        <v>9.4823415578132568</v>
      </c>
    </row>
    <row r="19" spans="1:15" x14ac:dyDescent="0.4">
      <c r="B19" s="146" t="s">
        <v>97</v>
      </c>
      <c r="C19" s="146" t="s">
        <v>96</v>
      </c>
      <c r="D19" s="144">
        <v>10187</v>
      </c>
      <c r="E19" s="143">
        <v>6883</v>
      </c>
      <c r="F19" s="145">
        <v>3304</v>
      </c>
      <c r="G19" s="144">
        <v>10231</v>
      </c>
      <c r="H19" s="143">
        <v>6752</v>
      </c>
      <c r="I19" s="142">
        <v>3479</v>
      </c>
      <c r="J19" s="37">
        <f t="shared" si="0"/>
        <v>44</v>
      </c>
      <c r="K19" s="36">
        <f t="shared" si="1"/>
        <v>-131</v>
      </c>
      <c r="L19" s="35">
        <f t="shared" si="2"/>
        <v>175</v>
      </c>
      <c r="M19" s="34">
        <f t="shared" si="3"/>
        <v>0.43192303916756652</v>
      </c>
      <c r="N19" s="141">
        <f t="shared" si="4"/>
        <v>-1.9032398663373529</v>
      </c>
      <c r="O19" s="32">
        <f t="shared" si="5"/>
        <v>5.2966101694915251</v>
      </c>
    </row>
    <row r="20" spans="1:15" x14ac:dyDescent="0.4">
      <c r="B20" s="146" t="s">
        <v>95</v>
      </c>
      <c r="C20" s="146" t="s">
        <v>94</v>
      </c>
      <c r="D20" s="144">
        <v>24700</v>
      </c>
      <c r="E20" s="143">
        <v>8481</v>
      </c>
      <c r="F20" s="145">
        <v>16219</v>
      </c>
      <c r="G20" s="144">
        <v>23193</v>
      </c>
      <c r="H20" s="143">
        <v>8194</v>
      </c>
      <c r="I20" s="142">
        <v>14999</v>
      </c>
      <c r="J20" s="37">
        <f t="shared" si="0"/>
        <v>-1507</v>
      </c>
      <c r="K20" s="36">
        <f t="shared" si="1"/>
        <v>-287</v>
      </c>
      <c r="L20" s="35">
        <f t="shared" si="2"/>
        <v>-1220</v>
      </c>
      <c r="M20" s="34">
        <f t="shared" si="3"/>
        <v>-6.1012145748987852</v>
      </c>
      <c r="N20" s="141">
        <f t="shared" si="4"/>
        <v>-3.3840349015446289</v>
      </c>
      <c r="O20" s="32">
        <f t="shared" si="5"/>
        <v>-7.5220420494481788</v>
      </c>
    </row>
    <row r="21" spans="1:15" x14ac:dyDescent="0.4">
      <c r="B21" s="146" t="s">
        <v>93</v>
      </c>
      <c r="C21" s="146" t="s">
        <v>92</v>
      </c>
      <c r="D21" s="144">
        <v>19082</v>
      </c>
      <c r="E21" s="143">
        <v>6734</v>
      </c>
      <c r="F21" s="145">
        <v>12348</v>
      </c>
      <c r="G21" s="144">
        <v>17607</v>
      </c>
      <c r="H21" s="143">
        <v>6116</v>
      </c>
      <c r="I21" s="142">
        <v>11491</v>
      </c>
      <c r="J21" s="37">
        <f t="shared" si="0"/>
        <v>-1475</v>
      </c>
      <c r="K21" s="36">
        <f t="shared" si="1"/>
        <v>-618</v>
      </c>
      <c r="L21" s="35">
        <f t="shared" si="2"/>
        <v>-857</v>
      </c>
      <c r="M21" s="34">
        <f t="shared" si="3"/>
        <v>-7.7297977151242012</v>
      </c>
      <c r="N21" s="141">
        <f t="shared" si="4"/>
        <v>-9.1773091773091764</v>
      </c>
      <c r="O21" s="32">
        <f t="shared" si="5"/>
        <v>-6.9403952057013285</v>
      </c>
    </row>
    <row r="22" spans="1:15" x14ac:dyDescent="0.4">
      <c r="B22" s="146" t="s">
        <v>91</v>
      </c>
      <c r="C22" s="146" t="s">
        <v>90</v>
      </c>
      <c r="D22" s="144">
        <v>21676</v>
      </c>
      <c r="E22" s="143">
        <v>9517</v>
      </c>
      <c r="F22" s="145">
        <v>12159</v>
      </c>
      <c r="G22" s="144">
        <v>21986</v>
      </c>
      <c r="H22" s="143">
        <v>9154</v>
      </c>
      <c r="I22" s="142">
        <v>12832</v>
      </c>
      <c r="J22" s="37">
        <f t="shared" si="0"/>
        <v>310</v>
      </c>
      <c r="K22" s="36">
        <f t="shared" si="1"/>
        <v>-363</v>
      </c>
      <c r="L22" s="35">
        <f t="shared" si="2"/>
        <v>673</v>
      </c>
      <c r="M22" s="34">
        <f t="shared" si="3"/>
        <v>1.4301531647905519</v>
      </c>
      <c r="N22" s="141">
        <f t="shared" si="4"/>
        <v>-3.8142271724282861</v>
      </c>
      <c r="O22" s="32">
        <f t="shared" si="5"/>
        <v>5.5349946541656383</v>
      </c>
    </row>
    <row r="23" spans="1:15" x14ac:dyDescent="0.4">
      <c r="B23" s="146" t="s">
        <v>89</v>
      </c>
      <c r="C23" s="146" t="s">
        <v>88</v>
      </c>
      <c r="D23" s="144">
        <v>72293</v>
      </c>
      <c r="E23" s="143">
        <v>17635</v>
      </c>
      <c r="F23" s="145">
        <v>54658</v>
      </c>
      <c r="G23" s="144">
        <v>76421</v>
      </c>
      <c r="H23" s="143">
        <v>19053</v>
      </c>
      <c r="I23" s="142">
        <v>57368</v>
      </c>
      <c r="J23" s="37">
        <f t="shared" si="0"/>
        <v>4128</v>
      </c>
      <c r="K23" s="36">
        <f t="shared" si="1"/>
        <v>1418</v>
      </c>
      <c r="L23" s="35">
        <f t="shared" si="2"/>
        <v>2710</v>
      </c>
      <c r="M23" s="34">
        <f t="shared" si="3"/>
        <v>5.7100964132073644</v>
      </c>
      <c r="N23" s="141">
        <f t="shared" si="4"/>
        <v>8.0408278990643609</v>
      </c>
      <c r="O23" s="32">
        <f t="shared" si="5"/>
        <v>4.9581031139083027</v>
      </c>
    </row>
    <row r="24" spans="1:15" x14ac:dyDescent="0.4">
      <c r="B24" s="146" t="s">
        <v>87</v>
      </c>
      <c r="C24" s="146" t="s">
        <v>86</v>
      </c>
      <c r="D24" s="144">
        <v>8171</v>
      </c>
      <c r="E24" s="143">
        <v>5074</v>
      </c>
      <c r="F24" s="145">
        <v>3097</v>
      </c>
      <c r="G24" s="144">
        <v>7166</v>
      </c>
      <c r="H24" s="143">
        <v>4410</v>
      </c>
      <c r="I24" s="142">
        <v>2756</v>
      </c>
      <c r="J24" s="37">
        <f t="shared" si="0"/>
        <v>-1005</v>
      </c>
      <c r="K24" s="36">
        <f t="shared" si="1"/>
        <v>-664</v>
      </c>
      <c r="L24" s="35">
        <f t="shared" si="2"/>
        <v>-341</v>
      </c>
      <c r="M24" s="34">
        <f t="shared" si="3"/>
        <v>-12.2995961326643</v>
      </c>
      <c r="N24" s="141">
        <f t="shared" si="4"/>
        <v>-13.086322428064642</v>
      </c>
      <c r="O24" s="32">
        <f t="shared" si="5"/>
        <v>-11.010655473038424</v>
      </c>
    </row>
    <row r="25" spans="1:15" x14ac:dyDescent="0.4">
      <c r="B25" s="146" t="s">
        <v>85</v>
      </c>
      <c r="C25" s="146" t="s">
        <v>84</v>
      </c>
      <c r="D25" s="144">
        <v>27882</v>
      </c>
      <c r="E25" s="143">
        <v>16934</v>
      </c>
      <c r="F25" s="145">
        <v>10948</v>
      </c>
      <c r="G25" s="144">
        <v>29198</v>
      </c>
      <c r="H25" s="143">
        <v>17487</v>
      </c>
      <c r="I25" s="142">
        <v>11711</v>
      </c>
      <c r="J25" s="37">
        <f t="shared" si="0"/>
        <v>1316</v>
      </c>
      <c r="K25" s="36">
        <f t="shared" si="1"/>
        <v>553</v>
      </c>
      <c r="L25" s="35">
        <f t="shared" si="2"/>
        <v>763</v>
      </c>
      <c r="M25" s="34">
        <f t="shared" si="3"/>
        <v>4.7198909690839965</v>
      </c>
      <c r="N25" s="141">
        <f t="shared" si="4"/>
        <v>3.2656194638006375</v>
      </c>
      <c r="O25" s="32">
        <f t="shared" si="5"/>
        <v>6.9693094629156018</v>
      </c>
    </row>
    <row r="26" spans="1:15" x14ac:dyDescent="0.4">
      <c r="B26" s="146" t="s">
        <v>83</v>
      </c>
      <c r="C26" s="146" t="s">
        <v>82</v>
      </c>
      <c r="D26" s="144">
        <v>22305</v>
      </c>
      <c r="E26" s="143">
        <v>16455</v>
      </c>
      <c r="F26" s="145">
        <v>5850</v>
      </c>
      <c r="G26" s="144">
        <v>22642</v>
      </c>
      <c r="H26" s="143">
        <v>16182</v>
      </c>
      <c r="I26" s="142">
        <v>6460</v>
      </c>
      <c r="J26" s="37">
        <f t="shared" si="0"/>
        <v>337</v>
      </c>
      <c r="K26" s="36">
        <f t="shared" si="1"/>
        <v>-273</v>
      </c>
      <c r="L26" s="35">
        <f t="shared" si="2"/>
        <v>610</v>
      </c>
      <c r="M26" s="34">
        <f t="shared" si="3"/>
        <v>1.5108720017933199</v>
      </c>
      <c r="N26" s="141">
        <f t="shared" si="4"/>
        <v>-1.6590701914311758</v>
      </c>
      <c r="O26" s="32">
        <f t="shared" si="5"/>
        <v>10.427350427350428</v>
      </c>
    </row>
    <row r="27" spans="1:15" x14ac:dyDescent="0.4">
      <c r="A27" s="1" t="s">
        <v>81</v>
      </c>
      <c r="B27" s="140"/>
      <c r="C27" s="140"/>
      <c r="D27" s="139"/>
      <c r="E27" s="138"/>
      <c r="F27" s="137"/>
      <c r="G27" s="139"/>
      <c r="H27" s="138"/>
      <c r="I27" s="137"/>
      <c r="J27" s="136"/>
      <c r="K27" s="135"/>
      <c r="L27" s="134"/>
      <c r="M27" s="133"/>
      <c r="N27" s="132"/>
      <c r="O27" s="131"/>
    </row>
    <row r="28" spans="1:15" x14ac:dyDescent="0.4">
      <c r="B28" s="130" t="s">
        <v>80</v>
      </c>
      <c r="C28" s="126"/>
      <c r="D28" s="129">
        <v>47435</v>
      </c>
      <c r="E28" s="127">
        <v>30131</v>
      </c>
      <c r="F28" s="128">
        <v>17304</v>
      </c>
      <c r="G28" s="126">
        <v>41598</v>
      </c>
      <c r="H28" s="127">
        <v>26592</v>
      </c>
      <c r="I28" s="126">
        <v>15006</v>
      </c>
      <c r="J28" s="125">
        <f t="shared" ref="J28:L30" si="6">G28-D28</f>
        <v>-5837</v>
      </c>
      <c r="K28" s="124">
        <f t="shared" si="6"/>
        <v>-3539</v>
      </c>
      <c r="L28" s="123">
        <f t="shared" si="6"/>
        <v>-2298</v>
      </c>
      <c r="M28" s="122">
        <f t="shared" ref="M28:O30" si="7">J28/D28*100</f>
        <v>-12.305259829240013</v>
      </c>
      <c r="N28" s="121">
        <f t="shared" si="7"/>
        <v>-11.745378513822972</v>
      </c>
      <c r="O28" s="120">
        <f t="shared" si="7"/>
        <v>-13.28016643550624</v>
      </c>
    </row>
    <row r="29" spans="1:15" x14ac:dyDescent="0.4">
      <c r="B29" s="130" t="s">
        <v>79</v>
      </c>
      <c r="C29" s="126"/>
      <c r="D29" s="129">
        <v>120083</v>
      </c>
      <c r="E29" s="127">
        <v>86189</v>
      </c>
      <c r="F29" s="128">
        <v>33894</v>
      </c>
      <c r="G29" s="126">
        <v>115248</v>
      </c>
      <c r="H29" s="127">
        <v>82756</v>
      </c>
      <c r="I29" s="126">
        <v>32492</v>
      </c>
      <c r="J29" s="125">
        <f t="shared" si="6"/>
        <v>-4835</v>
      </c>
      <c r="K29" s="124">
        <f t="shared" si="6"/>
        <v>-3433</v>
      </c>
      <c r="L29" s="123">
        <f t="shared" si="6"/>
        <v>-1402</v>
      </c>
      <c r="M29" s="122">
        <f t="shared" si="7"/>
        <v>-4.0263817526211039</v>
      </c>
      <c r="N29" s="121">
        <f t="shared" si="7"/>
        <v>-3.983106892990985</v>
      </c>
      <c r="O29" s="120">
        <f t="shared" si="7"/>
        <v>-4.1364253260164041</v>
      </c>
    </row>
    <row r="30" spans="1:15" x14ac:dyDescent="0.4">
      <c r="A30" s="43"/>
      <c r="B30" s="119" t="s">
        <v>78</v>
      </c>
      <c r="C30" s="115"/>
      <c r="D30" s="118">
        <v>327999</v>
      </c>
      <c r="E30" s="116">
        <v>155905</v>
      </c>
      <c r="F30" s="117">
        <v>172094</v>
      </c>
      <c r="G30" s="115">
        <v>325690</v>
      </c>
      <c r="H30" s="116">
        <v>152325</v>
      </c>
      <c r="I30" s="115">
        <v>173365</v>
      </c>
      <c r="J30" s="114">
        <f t="shared" si="6"/>
        <v>-2309</v>
      </c>
      <c r="K30" s="113">
        <f t="shared" si="6"/>
        <v>-3580</v>
      </c>
      <c r="L30" s="112">
        <f t="shared" si="6"/>
        <v>1271</v>
      </c>
      <c r="M30" s="111">
        <f t="shared" si="7"/>
        <v>-0.70396556087061246</v>
      </c>
      <c r="N30" s="110">
        <f t="shared" si="7"/>
        <v>-2.2962701645232677</v>
      </c>
      <c r="O30" s="109">
        <f t="shared" si="7"/>
        <v>0.73854986228456543</v>
      </c>
    </row>
  </sheetData>
  <mergeCells count="1">
    <mergeCell ref="A3:C5"/>
  </mergeCells>
  <phoneticPr fontId="6"/>
  <pageMargins left="0.7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8682-18B4-4035-A073-200519092709}">
  <sheetPr>
    <pageSetUpPr fitToPage="1"/>
  </sheetPr>
  <dimension ref="B1:M30"/>
  <sheetViews>
    <sheetView workbookViewId="0">
      <selection activeCell="N12" sqref="N12"/>
    </sheetView>
  </sheetViews>
  <sheetFormatPr defaultRowHeight="18.75" x14ac:dyDescent="0.4"/>
  <cols>
    <col min="1" max="1" width="5.375" customWidth="1"/>
    <col min="4" max="4" width="36.875" customWidth="1"/>
  </cols>
  <sheetData>
    <row r="1" spans="2:13" ht="19.5" x14ac:dyDescent="0.4">
      <c r="B1" s="178" t="s">
        <v>121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2:13" x14ac:dyDescent="0.4">
      <c r="M2" s="23" t="s">
        <v>120</v>
      </c>
    </row>
    <row r="3" spans="2:13" x14ac:dyDescent="0.4">
      <c r="B3" s="211" t="s">
        <v>114</v>
      </c>
      <c r="C3" s="211"/>
      <c r="D3" s="211"/>
      <c r="E3" s="108" t="s">
        <v>119</v>
      </c>
      <c r="F3" s="107"/>
      <c r="G3" s="107"/>
      <c r="H3" s="107"/>
      <c r="I3" s="107"/>
      <c r="J3" s="107"/>
      <c r="K3" s="107"/>
      <c r="L3" s="107"/>
      <c r="M3" s="107"/>
    </row>
    <row r="4" spans="2:13" x14ac:dyDescent="0.4">
      <c r="B4" s="212"/>
      <c r="C4" s="212"/>
      <c r="D4" s="212"/>
      <c r="E4" s="154" t="s">
        <v>44</v>
      </c>
      <c r="F4" s="153"/>
      <c r="G4" s="153"/>
      <c r="H4" s="154" t="s">
        <v>43</v>
      </c>
      <c r="I4" s="153"/>
      <c r="J4" s="153"/>
      <c r="K4" s="154" t="s">
        <v>118</v>
      </c>
      <c r="L4" s="153"/>
      <c r="M4" s="153"/>
    </row>
    <row r="5" spans="2:13" x14ac:dyDescent="0.4">
      <c r="B5" s="213"/>
      <c r="C5" s="213"/>
      <c r="D5" s="213"/>
      <c r="E5" s="150"/>
      <c r="F5" s="151" t="s">
        <v>40</v>
      </c>
      <c r="G5" s="177" t="s">
        <v>39</v>
      </c>
      <c r="H5" s="176"/>
      <c r="I5" s="151" t="s">
        <v>40</v>
      </c>
      <c r="J5" s="175" t="s">
        <v>39</v>
      </c>
      <c r="K5" s="174"/>
      <c r="L5" s="173" t="s">
        <v>40</v>
      </c>
      <c r="M5" s="148" t="s">
        <v>39</v>
      </c>
    </row>
    <row r="6" spans="2:13" x14ac:dyDescent="0.4">
      <c r="B6" s="146" t="s">
        <v>110</v>
      </c>
      <c r="D6" s="172"/>
      <c r="E6" s="169">
        <v>100</v>
      </c>
      <c r="F6" s="169">
        <v>100</v>
      </c>
      <c r="G6" s="171">
        <v>100</v>
      </c>
      <c r="H6" s="169">
        <v>100</v>
      </c>
      <c r="I6" s="169">
        <v>100</v>
      </c>
      <c r="J6" s="171">
        <v>100</v>
      </c>
      <c r="K6" s="170">
        <v>0</v>
      </c>
      <c r="L6" s="169">
        <v>0</v>
      </c>
      <c r="M6" s="67">
        <v>0</v>
      </c>
    </row>
    <row r="7" spans="2:13" ht="20.100000000000001" customHeight="1" x14ac:dyDescent="0.4">
      <c r="C7" s="146" t="s">
        <v>37</v>
      </c>
      <c r="D7" s="164" t="s">
        <v>109</v>
      </c>
      <c r="E7" s="162">
        <v>9.4180399999999995</v>
      </c>
      <c r="F7" s="162">
        <v>10.82818</v>
      </c>
      <c r="G7" s="163">
        <v>7.6988900000000005</v>
      </c>
      <c r="H7" s="162">
        <v>8.4974000000000007</v>
      </c>
      <c r="I7" s="162">
        <v>9.9693100000000001</v>
      </c>
      <c r="J7" s="161">
        <v>6.7535100000000003</v>
      </c>
      <c r="K7" s="34">
        <f t="shared" ref="K7:K26" si="0">H7-E7</f>
        <v>-0.92063999999999879</v>
      </c>
      <c r="L7" s="33">
        <f t="shared" ref="L7:L26" si="1">I7-F7</f>
        <v>-0.85886999999999958</v>
      </c>
      <c r="M7" s="32">
        <f t="shared" ref="M7:M26" si="2">J7-G7</f>
        <v>-0.94538000000000011</v>
      </c>
    </row>
    <row r="8" spans="2:13" ht="20.100000000000001" customHeight="1" x14ac:dyDescent="0.4">
      <c r="C8" s="146"/>
      <c r="D8" s="164" t="s">
        <v>117</v>
      </c>
      <c r="E8" s="162">
        <v>8.9246200000000009</v>
      </c>
      <c r="F8" s="162">
        <v>10.04904</v>
      </c>
      <c r="G8" s="163">
        <v>7.5537900000000002</v>
      </c>
      <c r="H8" s="162">
        <v>8.0139099999999992</v>
      </c>
      <c r="I8" s="162">
        <v>9.2030899999999995</v>
      </c>
      <c r="J8" s="161">
        <v>6.6050000000000004</v>
      </c>
      <c r="K8" s="34">
        <f t="shared" si="0"/>
        <v>-0.91071000000000168</v>
      </c>
      <c r="L8" s="33">
        <f t="shared" si="1"/>
        <v>-0.8459500000000002</v>
      </c>
      <c r="M8" s="32">
        <f t="shared" si="2"/>
        <v>-0.9487899999999998</v>
      </c>
    </row>
    <row r="9" spans="2:13" ht="20.100000000000001" customHeight="1" x14ac:dyDescent="0.4">
      <c r="C9" s="146" t="s">
        <v>35</v>
      </c>
      <c r="D9" s="164" t="s">
        <v>107</v>
      </c>
      <c r="E9" s="162">
        <v>0.15479000000000001</v>
      </c>
      <c r="F9" s="162">
        <v>0.24024000000000001</v>
      </c>
      <c r="G9" s="163">
        <v>5.0610000000000002E-2</v>
      </c>
      <c r="H9" s="162">
        <v>0.12331</v>
      </c>
      <c r="I9" s="162">
        <v>0.19298999999999999</v>
      </c>
      <c r="J9" s="161">
        <v>4.0750000000000001E-2</v>
      </c>
      <c r="K9" s="34">
        <f t="shared" si="0"/>
        <v>-3.1480000000000008E-2</v>
      </c>
      <c r="L9" s="33">
        <f t="shared" si="1"/>
        <v>-4.7250000000000014E-2</v>
      </c>
      <c r="M9" s="32">
        <f t="shared" si="2"/>
        <v>-9.8600000000000007E-3</v>
      </c>
    </row>
    <row r="10" spans="2:13" ht="20.100000000000001" customHeight="1" x14ac:dyDescent="0.4">
      <c r="C10" s="146" t="s">
        <v>33</v>
      </c>
      <c r="D10" s="164" t="s">
        <v>106</v>
      </c>
      <c r="E10" s="162">
        <v>0.11119999999999999</v>
      </c>
      <c r="F10" s="162">
        <v>0.17265</v>
      </c>
      <c r="G10" s="163">
        <v>3.628E-2</v>
      </c>
      <c r="H10" s="162">
        <v>9.3259999999999996E-2</v>
      </c>
      <c r="I10" s="162">
        <v>0.14674999999999999</v>
      </c>
      <c r="J10" s="161">
        <v>2.988E-2</v>
      </c>
      <c r="K10" s="34">
        <f t="shared" si="0"/>
        <v>-1.7939999999999998E-2</v>
      </c>
      <c r="L10" s="33">
        <f t="shared" si="1"/>
        <v>-2.5900000000000006E-2</v>
      </c>
      <c r="M10" s="32">
        <f t="shared" si="2"/>
        <v>-6.3999999999999994E-3</v>
      </c>
    </row>
    <row r="11" spans="2:13" ht="20.100000000000001" customHeight="1" x14ac:dyDescent="0.4">
      <c r="C11" s="146" t="s">
        <v>31</v>
      </c>
      <c r="D11" s="164" t="s">
        <v>105</v>
      </c>
      <c r="E11" s="162">
        <v>9.8149999999999995</v>
      </c>
      <c r="F11" s="162">
        <v>15.68078</v>
      </c>
      <c r="G11" s="163">
        <v>2.66378</v>
      </c>
      <c r="H11" s="162">
        <v>9.6857000000000006</v>
      </c>
      <c r="I11" s="162">
        <v>15.420769999999999</v>
      </c>
      <c r="J11" s="161">
        <v>2.89093</v>
      </c>
      <c r="K11" s="34">
        <f t="shared" si="0"/>
        <v>-0.12929999999999886</v>
      </c>
      <c r="L11" s="33">
        <f t="shared" si="1"/>
        <v>-0.26001000000000118</v>
      </c>
      <c r="M11" s="32">
        <f t="shared" si="2"/>
        <v>0.22714999999999996</v>
      </c>
    </row>
    <row r="12" spans="2:13" ht="20.100000000000001" customHeight="1" x14ac:dyDescent="0.4">
      <c r="C12" s="146" t="s">
        <v>29</v>
      </c>
      <c r="D12" s="164" t="s">
        <v>104</v>
      </c>
      <c r="E12" s="162">
        <v>14.30768</v>
      </c>
      <c r="F12" s="162">
        <v>15.807510000000001</v>
      </c>
      <c r="G12" s="163">
        <v>12.479179999999999</v>
      </c>
      <c r="H12" s="162">
        <v>14.104850000000001</v>
      </c>
      <c r="I12" s="162">
        <v>16.058209999999999</v>
      </c>
      <c r="J12" s="161">
        <v>11.790570000000001</v>
      </c>
      <c r="K12" s="34">
        <f t="shared" si="0"/>
        <v>-0.20282999999999873</v>
      </c>
      <c r="L12" s="33">
        <f t="shared" si="1"/>
        <v>0.25069999999999837</v>
      </c>
      <c r="M12" s="32">
        <f t="shared" si="2"/>
        <v>-0.68860999999999883</v>
      </c>
    </row>
    <row r="13" spans="2:13" ht="20.100000000000001" customHeight="1" x14ac:dyDescent="0.4">
      <c r="C13" s="146" t="s">
        <v>27</v>
      </c>
      <c r="D13" s="164" t="s">
        <v>103</v>
      </c>
      <c r="E13" s="162">
        <v>0.53358000000000005</v>
      </c>
      <c r="F13" s="162">
        <v>0.84782999999999997</v>
      </c>
      <c r="G13" s="163">
        <v>0.15048</v>
      </c>
      <c r="H13" s="162">
        <v>0.56245000000000001</v>
      </c>
      <c r="I13" s="162">
        <v>0.89156999999999997</v>
      </c>
      <c r="J13" s="161">
        <v>0.17251</v>
      </c>
      <c r="K13" s="34">
        <f t="shared" si="0"/>
        <v>2.8869999999999951E-2</v>
      </c>
      <c r="L13" s="33">
        <f t="shared" si="1"/>
        <v>4.3740000000000001E-2</v>
      </c>
      <c r="M13" s="32">
        <f t="shared" si="2"/>
        <v>2.2029999999999994E-2</v>
      </c>
    </row>
    <row r="14" spans="2:13" ht="20.100000000000001" customHeight="1" x14ac:dyDescent="0.4">
      <c r="C14" s="146" t="s">
        <v>25</v>
      </c>
      <c r="D14" s="164" t="s">
        <v>102</v>
      </c>
      <c r="E14" s="162">
        <v>0.91459999999999997</v>
      </c>
      <c r="F14" s="162">
        <v>1.15419</v>
      </c>
      <c r="G14" s="163">
        <v>0.62250000000000005</v>
      </c>
      <c r="H14" s="162">
        <v>1.0078</v>
      </c>
      <c r="I14" s="162">
        <v>1.2657</v>
      </c>
      <c r="J14" s="161">
        <v>0.70225000000000004</v>
      </c>
      <c r="K14" s="34">
        <f t="shared" si="0"/>
        <v>9.3200000000000061E-2</v>
      </c>
      <c r="L14" s="33">
        <f t="shared" si="1"/>
        <v>0.11151</v>
      </c>
      <c r="M14" s="32">
        <f t="shared" si="2"/>
        <v>7.9749999999999988E-2</v>
      </c>
    </row>
    <row r="15" spans="2:13" ht="20.100000000000001" customHeight="1" x14ac:dyDescent="0.4">
      <c r="C15" s="146" t="s">
        <v>23</v>
      </c>
      <c r="D15" s="164" t="s">
        <v>101</v>
      </c>
      <c r="E15" s="162">
        <v>3.9802900000000001</v>
      </c>
      <c r="F15" s="162">
        <v>6.3076499999999998</v>
      </c>
      <c r="G15" s="163">
        <v>1.1429</v>
      </c>
      <c r="H15" s="162">
        <v>4.01607</v>
      </c>
      <c r="I15" s="162">
        <v>6.3174299999999999</v>
      </c>
      <c r="J15" s="161">
        <v>1.28949</v>
      </c>
      <c r="K15" s="34">
        <f t="shared" si="0"/>
        <v>3.5779999999999923E-2</v>
      </c>
      <c r="L15" s="33">
        <f t="shared" si="1"/>
        <v>9.7800000000001219E-3</v>
      </c>
      <c r="M15" s="32">
        <f t="shared" si="2"/>
        <v>0.14659</v>
      </c>
    </row>
    <row r="16" spans="2:13" ht="20.100000000000001" customHeight="1" x14ac:dyDescent="0.4">
      <c r="C16" s="146" t="s">
        <v>21</v>
      </c>
      <c r="D16" s="164" t="s">
        <v>100</v>
      </c>
      <c r="E16" s="162">
        <v>16.05434</v>
      </c>
      <c r="F16" s="162">
        <v>13.945819999999999</v>
      </c>
      <c r="G16" s="163">
        <v>18.624939999999999</v>
      </c>
      <c r="H16" s="162">
        <v>15.654170000000001</v>
      </c>
      <c r="I16" s="162">
        <v>13.70107</v>
      </c>
      <c r="J16" s="161">
        <v>17.968150000000001</v>
      </c>
      <c r="K16" s="34">
        <f t="shared" si="0"/>
        <v>-0.40016999999999925</v>
      </c>
      <c r="L16" s="33">
        <f t="shared" si="1"/>
        <v>-0.2447499999999998</v>
      </c>
      <c r="M16" s="32">
        <f t="shared" si="2"/>
        <v>-0.65678999999999732</v>
      </c>
    </row>
    <row r="17" spans="2:13" ht="20.100000000000001" customHeight="1" x14ac:dyDescent="0.4">
      <c r="C17" s="146" t="s">
        <v>19</v>
      </c>
      <c r="D17" s="164" t="s">
        <v>99</v>
      </c>
      <c r="E17" s="162">
        <v>2.0011399999999999</v>
      </c>
      <c r="F17" s="162">
        <v>1.5935299999999999</v>
      </c>
      <c r="G17" s="163">
        <v>2.4980700000000002</v>
      </c>
      <c r="H17" s="162">
        <v>1.91571</v>
      </c>
      <c r="I17" s="162">
        <v>1.4151199999999999</v>
      </c>
      <c r="J17" s="161">
        <v>2.5087999999999999</v>
      </c>
      <c r="K17" s="34">
        <f t="shared" si="0"/>
        <v>-8.5429999999999895E-2</v>
      </c>
      <c r="L17" s="33">
        <f t="shared" si="1"/>
        <v>-0.17840999999999996</v>
      </c>
      <c r="M17" s="32">
        <f t="shared" si="2"/>
        <v>1.0729999999999684E-2</v>
      </c>
    </row>
    <row r="18" spans="2:13" ht="20.100000000000001" customHeight="1" x14ac:dyDescent="0.4">
      <c r="C18" s="146" t="s">
        <v>17</v>
      </c>
      <c r="D18" s="164" t="s">
        <v>98</v>
      </c>
      <c r="E18" s="162">
        <v>1.0768599999999999</v>
      </c>
      <c r="F18" s="162">
        <v>1.2008399999999999</v>
      </c>
      <c r="G18" s="163">
        <v>0.92569000000000001</v>
      </c>
      <c r="H18" s="162">
        <v>1.14168</v>
      </c>
      <c r="I18" s="162">
        <v>1.24048</v>
      </c>
      <c r="J18" s="161">
        <v>1.0246200000000001</v>
      </c>
      <c r="K18" s="34">
        <f t="shared" si="0"/>
        <v>6.48200000000001E-2</v>
      </c>
      <c r="L18" s="33">
        <f t="shared" si="1"/>
        <v>3.964000000000012E-2</v>
      </c>
      <c r="M18" s="32">
        <f t="shared" si="2"/>
        <v>9.8930000000000073E-2</v>
      </c>
    </row>
    <row r="19" spans="2:13" ht="20.100000000000001" customHeight="1" x14ac:dyDescent="0.4">
      <c r="C19" s="146" t="s">
        <v>97</v>
      </c>
      <c r="D19" s="164" t="s">
        <v>96</v>
      </c>
      <c r="E19" s="162">
        <v>2.0558299999999998</v>
      </c>
      <c r="F19" s="162">
        <v>2.5284200000000001</v>
      </c>
      <c r="G19" s="163">
        <v>1.4796800000000001</v>
      </c>
      <c r="H19" s="162">
        <v>2.12026</v>
      </c>
      <c r="I19" s="162">
        <v>2.5803199999999999</v>
      </c>
      <c r="J19" s="161">
        <v>1.57518</v>
      </c>
      <c r="K19" s="34">
        <f t="shared" si="0"/>
        <v>6.4430000000000209E-2</v>
      </c>
      <c r="L19" s="33">
        <f t="shared" si="1"/>
        <v>5.1899999999999835E-2</v>
      </c>
      <c r="M19" s="32">
        <f t="shared" si="2"/>
        <v>9.5499999999999918E-2</v>
      </c>
    </row>
    <row r="20" spans="2:13" ht="20.100000000000001" customHeight="1" x14ac:dyDescent="0.4">
      <c r="C20" s="146" t="s">
        <v>95</v>
      </c>
      <c r="D20" s="164" t="s">
        <v>94</v>
      </c>
      <c r="E20" s="162">
        <v>4.9846899999999996</v>
      </c>
      <c r="F20" s="162">
        <v>3.11544</v>
      </c>
      <c r="G20" s="163">
        <v>7.2635800000000001</v>
      </c>
      <c r="H20" s="162">
        <v>4.8064799999999996</v>
      </c>
      <c r="I20" s="162">
        <v>3.1313900000000001</v>
      </c>
      <c r="J20" s="161">
        <v>6.7910899999999996</v>
      </c>
      <c r="K20" s="34">
        <f t="shared" si="0"/>
        <v>-0.17820999999999998</v>
      </c>
      <c r="L20" s="33">
        <f t="shared" si="1"/>
        <v>1.5950000000000131E-2</v>
      </c>
      <c r="M20" s="32">
        <f t="shared" si="2"/>
        <v>-0.47249000000000052</v>
      </c>
    </row>
    <row r="21" spans="2:13" ht="20.100000000000001" customHeight="1" x14ac:dyDescent="0.4">
      <c r="C21" s="146" t="s">
        <v>93</v>
      </c>
      <c r="D21" s="164" t="s">
        <v>92</v>
      </c>
      <c r="E21" s="162">
        <v>3.85093</v>
      </c>
      <c r="F21" s="162">
        <v>2.4736899999999999</v>
      </c>
      <c r="G21" s="163">
        <v>5.5299800000000001</v>
      </c>
      <c r="H21" s="162">
        <v>3.6488499999999999</v>
      </c>
      <c r="I21" s="162">
        <v>2.3372700000000002</v>
      </c>
      <c r="J21" s="161">
        <v>5.2027700000000001</v>
      </c>
      <c r="K21" s="34">
        <f t="shared" si="0"/>
        <v>-0.20208000000000004</v>
      </c>
      <c r="L21" s="33">
        <f t="shared" si="1"/>
        <v>-0.13641999999999976</v>
      </c>
      <c r="M21" s="32">
        <f t="shared" si="2"/>
        <v>-0.32721</v>
      </c>
    </row>
    <row r="22" spans="2:13" ht="20.100000000000001" customHeight="1" x14ac:dyDescent="0.4">
      <c r="C22" s="146" t="s">
        <v>91</v>
      </c>
      <c r="D22" s="164" t="s">
        <v>90</v>
      </c>
      <c r="E22" s="162">
        <v>4.3744199999999998</v>
      </c>
      <c r="F22" s="162">
        <v>3.4960100000000001</v>
      </c>
      <c r="G22" s="163">
        <v>5.4453399999999998</v>
      </c>
      <c r="H22" s="162">
        <v>4.5563399999999996</v>
      </c>
      <c r="I22" s="162">
        <v>3.4982600000000001</v>
      </c>
      <c r="J22" s="161">
        <v>5.8099400000000001</v>
      </c>
      <c r="K22" s="34">
        <f t="shared" si="0"/>
        <v>0.18191999999999986</v>
      </c>
      <c r="L22" s="33">
        <f t="shared" si="1"/>
        <v>2.2500000000000853E-3</v>
      </c>
      <c r="M22" s="32">
        <f t="shared" si="2"/>
        <v>0.36460000000000026</v>
      </c>
    </row>
    <row r="23" spans="2:13" ht="20.100000000000001" customHeight="1" x14ac:dyDescent="0.4">
      <c r="C23" s="146" t="s">
        <v>89</v>
      </c>
      <c r="D23" s="164" t="s">
        <v>88</v>
      </c>
      <c r="E23" s="162">
        <v>14.589410000000001</v>
      </c>
      <c r="F23" s="162">
        <v>6.4781000000000004</v>
      </c>
      <c r="G23" s="163">
        <v>24.478259999999999</v>
      </c>
      <c r="H23" s="162">
        <v>15.83737</v>
      </c>
      <c r="I23" s="162">
        <v>7.2812299999999999</v>
      </c>
      <c r="J23" s="161">
        <v>25.97447</v>
      </c>
      <c r="K23" s="34">
        <f t="shared" si="0"/>
        <v>1.2479599999999991</v>
      </c>
      <c r="L23" s="33">
        <f t="shared" si="1"/>
        <v>0.80312999999999946</v>
      </c>
      <c r="M23" s="32">
        <f t="shared" si="2"/>
        <v>1.4962100000000014</v>
      </c>
    </row>
    <row r="24" spans="2:13" ht="20.100000000000001" customHeight="1" x14ac:dyDescent="0.4">
      <c r="C24" s="146" t="s">
        <v>87</v>
      </c>
      <c r="D24" s="164" t="s">
        <v>86</v>
      </c>
      <c r="E24" s="162">
        <v>1.6489799999999999</v>
      </c>
      <c r="F24" s="162">
        <v>1.8639000000000001</v>
      </c>
      <c r="G24" s="163">
        <v>1.38697</v>
      </c>
      <c r="H24" s="162">
        <v>1.4850699999999999</v>
      </c>
      <c r="I24" s="162">
        <v>1.6853099999999999</v>
      </c>
      <c r="J24" s="161">
        <v>1.24783</v>
      </c>
      <c r="K24" s="34">
        <f t="shared" si="0"/>
        <v>-0.16391</v>
      </c>
      <c r="L24" s="33">
        <f t="shared" si="1"/>
        <v>-0.17859000000000025</v>
      </c>
      <c r="M24" s="32">
        <f t="shared" si="2"/>
        <v>-0.13914000000000004</v>
      </c>
    </row>
    <row r="25" spans="2:13" ht="20.100000000000001" customHeight="1" x14ac:dyDescent="0.4">
      <c r="C25" s="146" t="s">
        <v>85</v>
      </c>
      <c r="D25" s="164" t="s">
        <v>84</v>
      </c>
      <c r="E25" s="162">
        <v>5.6268500000000001</v>
      </c>
      <c r="F25" s="162">
        <v>6.2205899999999996</v>
      </c>
      <c r="G25" s="163">
        <v>4.9030000000000005</v>
      </c>
      <c r="H25" s="162">
        <v>6.0509500000000003</v>
      </c>
      <c r="I25" s="162">
        <v>6.6827699999999997</v>
      </c>
      <c r="J25" s="161">
        <v>5.3023800000000003</v>
      </c>
      <c r="K25" s="34">
        <f t="shared" si="0"/>
        <v>0.42410000000000014</v>
      </c>
      <c r="L25" s="33">
        <f t="shared" si="1"/>
        <v>0.46218000000000004</v>
      </c>
      <c r="M25" s="32">
        <f t="shared" si="2"/>
        <v>0.39937999999999985</v>
      </c>
    </row>
    <row r="26" spans="2:13" ht="20.100000000000001" customHeight="1" x14ac:dyDescent="0.4">
      <c r="C26" s="146" t="s">
        <v>116</v>
      </c>
      <c r="D26" s="168" t="s">
        <v>82</v>
      </c>
      <c r="E26" s="158">
        <v>4.50136</v>
      </c>
      <c r="F26" s="158">
        <v>6.0446299999999997</v>
      </c>
      <c r="G26" s="159">
        <v>2.6198899999999998</v>
      </c>
      <c r="H26" s="158">
        <v>4.6922899999999998</v>
      </c>
      <c r="I26" s="158">
        <v>6.18405</v>
      </c>
      <c r="J26" s="157">
        <v>2.92489</v>
      </c>
      <c r="K26" s="111">
        <f t="shared" si="0"/>
        <v>0.19092999999999982</v>
      </c>
      <c r="L26" s="156">
        <f t="shared" si="1"/>
        <v>0.13942000000000032</v>
      </c>
      <c r="M26" s="109">
        <f t="shared" si="2"/>
        <v>0.30500000000000016</v>
      </c>
    </row>
    <row r="27" spans="2:13" ht="20.100000000000001" customHeight="1" x14ac:dyDescent="0.4">
      <c r="B27" s="1" t="s">
        <v>81</v>
      </c>
      <c r="C27" s="140"/>
      <c r="D27" s="164"/>
      <c r="E27" s="166"/>
      <c r="F27" s="166"/>
      <c r="G27" s="167"/>
      <c r="H27" s="166"/>
      <c r="I27" s="166"/>
      <c r="J27" s="167"/>
      <c r="K27" s="166"/>
      <c r="L27" s="166"/>
      <c r="M27" s="165"/>
    </row>
    <row r="28" spans="2:13" ht="20.100000000000001" customHeight="1" x14ac:dyDescent="0.4">
      <c r="C28" s="130" t="s">
        <v>80</v>
      </c>
      <c r="D28" s="164"/>
      <c r="E28" s="162">
        <v>9.5728299999999997</v>
      </c>
      <c r="F28" s="162">
        <v>11.06842</v>
      </c>
      <c r="G28" s="163">
        <v>7.7494899999999998</v>
      </c>
      <c r="H28" s="162">
        <v>8.6206999999999994</v>
      </c>
      <c r="I28" s="162">
        <v>10.1623</v>
      </c>
      <c r="J28" s="161">
        <v>6.7942599999999995</v>
      </c>
      <c r="K28" s="34">
        <f t="shared" ref="K28:M30" si="3">H28-E28</f>
        <v>-0.95213000000000036</v>
      </c>
      <c r="L28" s="33">
        <f t="shared" si="3"/>
        <v>-0.90611999999999959</v>
      </c>
      <c r="M28" s="32">
        <f t="shared" si="3"/>
        <v>-0.95523000000000025</v>
      </c>
    </row>
    <row r="29" spans="2:13" ht="20.100000000000001" customHeight="1" x14ac:dyDescent="0.4">
      <c r="C29" s="130" t="s">
        <v>79</v>
      </c>
      <c r="D29" s="164"/>
      <c r="E29" s="162">
        <v>24.233879999999999</v>
      </c>
      <c r="F29" s="162">
        <v>31.6</v>
      </c>
      <c r="G29" s="163">
        <v>15.17923</v>
      </c>
      <c r="H29" s="162">
        <v>23.88381</v>
      </c>
      <c r="I29" s="162">
        <v>31.625730000000001</v>
      </c>
      <c r="J29" s="161">
        <v>14.71138</v>
      </c>
      <c r="K29" s="34">
        <f t="shared" si="3"/>
        <v>-0.35006999999999877</v>
      </c>
      <c r="L29" s="33">
        <f t="shared" si="3"/>
        <v>2.5729999999999364E-2</v>
      </c>
      <c r="M29" s="32">
        <f t="shared" si="3"/>
        <v>-0.46785000000000032</v>
      </c>
    </row>
    <row r="30" spans="2:13" ht="20.100000000000001" customHeight="1" x14ac:dyDescent="0.4">
      <c r="B30" s="43"/>
      <c r="C30" s="119" t="s">
        <v>78</v>
      </c>
      <c r="D30" s="160"/>
      <c r="E30" s="157">
        <v>66.193290000000005</v>
      </c>
      <c r="F30" s="158">
        <v>57.27064</v>
      </c>
      <c r="G30" s="159">
        <v>77.071280000000002</v>
      </c>
      <c r="H30" s="158">
        <v>67.495480000000001</v>
      </c>
      <c r="I30" s="158">
        <v>58.211970000000001</v>
      </c>
      <c r="J30" s="157">
        <v>78.49436</v>
      </c>
      <c r="K30" s="111">
        <f t="shared" si="3"/>
        <v>1.302189999999996</v>
      </c>
      <c r="L30" s="156">
        <f t="shared" si="3"/>
        <v>0.94133000000000067</v>
      </c>
      <c r="M30" s="109">
        <f t="shared" si="3"/>
        <v>1.4230799999999988</v>
      </c>
    </row>
  </sheetData>
  <mergeCells count="1">
    <mergeCell ref="B3:D5"/>
  </mergeCells>
  <phoneticPr fontId="6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525B-D55F-4FA1-810B-6D07A2BA14B7}">
  <sheetPr>
    <pageSetUpPr fitToPage="1"/>
  </sheetPr>
  <dimension ref="A1:O17"/>
  <sheetViews>
    <sheetView workbookViewId="0">
      <selection activeCell="E20" sqref="E20"/>
    </sheetView>
  </sheetViews>
  <sheetFormatPr defaultRowHeight="18.75" x14ac:dyDescent="0.4"/>
  <cols>
    <col min="3" max="3" width="25.75" bestFit="1" customWidth="1"/>
  </cols>
  <sheetData>
    <row r="1" spans="1:15" ht="19.5" x14ac:dyDescent="0.4">
      <c r="A1" s="47" t="s">
        <v>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4">
      <c r="O2" s="23" t="s">
        <v>45</v>
      </c>
    </row>
    <row r="3" spans="1:15" x14ac:dyDescent="0.4">
      <c r="A3" s="1"/>
      <c r="B3" s="1"/>
      <c r="C3" s="1"/>
      <c r="D3" s="45" t="s">
        <v>44</v>
      </c>
      <c r="E3" s="44"/>
      <c r="F3" s="44"/>
      <c r="G3" s="45" t="s">
        <v>43</v>
      </c>
      <c r="H3" s="44"/>
      <c r="I3" s="44"/>
      <c r="J3" s="45" t="s">
        <v>42</v>
      </c>
      <c r="K3" s="44"/>
      <c r="L3" s="44"/>
      <c r="M3" s="45" t="s">
        <v>41</v>
      </c>
      <c r="N3" s="44"/>
      <c r="O3" s="44"/>
    </row>
    <row r="4" spans="1:15" x14ac:dyDescent="0.4">
      <c r="A4" s="43"/>
      <c r="B4" s="43"/>
      <c r="C4" s="43"/>
      <c r="D4" s="42"/>
      <c r="E4" s="41" t="s">
        <v>40</v>
      </c>
      <c r="F4" s="6" t="s">
        <v>39</v>
      </c>
      <c r="G4" s="42"/>
      <c r="H4" s="41" t="s">
        <v>40</v>
      </c>
      <c r="I4" s="6" t="s">
        <v>39</v>
      </c>
      <c r="J4" s="42"/>
      <c r="K4" s="41" t="s">
        <v>40</v>
      </c>
      <c r="L4" s="6" t="s">
        <v>39</v>
      </c>
      <c r="M4" s="42"/>
      <c r="N4" s="41" t="s">
        <v>40</v>
      </c>
      <c r="O4" s="6" t="s">
        <v>39</v>
      </c>
    </row>
    <row r="5" spans="1:15" x14ac:dyDescent="0.4">
      <c r="A5" t="s">
        <v>38</v>
      </c>
      <c r="D5" s="40">
        <v>495517</v>
      </c>
      <c r="E5" s="39">
        <v>272225</v>
      </c>
      <c r="F5" s="38">
        <v>223292</v>
      </c>
      <c r="G5" s="40">
        <v>482536</v>
      </c>
      <c r="H5" s="39">
        <v>261673</v>
      </c>
      <c r="I5" s="38">
        <v>220863</v>
      </c>
      <c r="J5" s="37">
        <f t="shared" ref="J5:J16" si="0">G5-D5</f>
        <v>-12981</v>
      </c>
      <c r="K5" s="36">
        <f t="shared" ref="K5:K16" si="1">H5-E5</f>
        <v>-10552</v>
      </c>
      <c r="L5" s="35">
        <f t="shared" ref="L5:L16" si="2">I5-F5</f>
        <v>-2429</v>
      </c>
      <c r="M5" s="34">
        <f t="shared" ref="M5:M16" si="3">J5/D5*100</f>
        <v>-2.6196881237172489</v>
      </c>
      <c r="N5" s="33">
        <f t="shared" ref="N5:N16" si="4">K5/E5*100</f>
        <v>-3.8762053448434197</v>
      </c>
      <c r="O5" s="32">
        <f t="shared" ref="O5:O16" si="5">L5/F5*100</f>
        <v>-1.0878132669329845</v>
      </c>
    </row>
    <row r="6" spans="1:15" x14ac:dyDescent="0.4">
      <c r="B6" t="s">
        <v>37</v>
      </c>
      <c r="C6" t="s">
        <v>36</v>
      </c>
      <c r="D6" s="40">
        <v>12170</v>
      </c>
      <c r="E6" s="39">
        <v>10476</v>
      </c>
      <c r="F6" s="38">
        <v>1694</v>
      </c>
      <c r="G6" s="40">
        <v>10445</v>
      </c>
      <c r="H6" s="39">
        <v>9059</v>
      </c>
      <c r="I6" s="38">
        <v>1386</v>
      </c>
      <c r="J6" s="37">
        <f t="shared" si="0"/>
        <v>-1725</v>
      </c>
      <c r="K6" s="36">
        <f t="shared" si="1"/>
        <v>-1417</v>
      </c>
      <c r="L6" s="35">
        <f t="shared" si="2"/>
        <v>-308</v>
      </c>
      <c r="M6" s="34">
        <f t="shared" si="3"/>
        <v>-14.174198849630237</v>
      </c>
      <c r="N6" s="33">
        <f t="shared" si="4"/>
        <v>-13.526155021000383</v>
      </c>
      <c r="O6" s="32">
        <f t="shared" si="5"/>
        <v>-18.181818181818183</v>
      </c>
    </row>
    <row r="7" spans="1:15" x14ac:dyDescent="0.4">
      <c r="B7" t="s">
        <v>35</v>
      </c>
      <c r="C7" t="s">
        <v>34</v>
      </c>
      <c r="D7" s="40">
        <v>68083</v>
      </c>
      <c r="E7" s="39">
        <v>30852</v>
      </c>
      <c r="F7" s="38">
        <v>37231</v>
      </c>
      <c r="G7" s="40">
        <v>70806</v>
      </c>
      <c r="H7" s="39">
        <v>31410</v>
      </c>
      <c r="I7" s="38">
        <v>39396</v>
      </c>
      <c r="J7" s="37">
        <f t="shared" si="0"/>
        <v>2723</v>
      </c>
      <c r="K7" s="36">
        <f t="shared" si="1"/>
        <v>558</v>
      </c>
      <c r="L7" s="35">
        <f t="shared" si="2"/>
        <v>2165</v>
      </c>
      <c r="M7" s="34">
        <f t="shared" si="3"/>
        <v>3.999529985458925</v>
      </c>
      <c r="N7" s="33">
        <f t="shared" si="4"/>
        <v>1.8086347724620768</v>
      </c>
      <c r="O7" s="32">
        <f t="shared" si="5"/>
        <v>5.8150466009508204</v>
      </c>
    </row>
    <row r="8" spans="1:15" x14ac:dyDescent="0.4">
      <c r="B8" t="s">
        <v>33</v>
      </c>
      <c r="C8" t="s">
        <v>32</v>
      </c>
      <c r="D8" s="40">
        <v>84903</v>
      </c>
      <c r="E8" s="39">
        <v>34096</v>
      </c>
      <c r="F8" s="38">
        <v>50807</v>
      </c>
      <c r="G8" s="40">
        <v>85965</v>
      </c>
      <c r="H8" s="39">
        <v>34017</v>
      </c>
      <c r="I8" s="38">
        <v>51948</v>
      </c>
      <c r="J8" s="37">
        <f t="shared" si="0"/>
        <v>1062</v>
      </c>
      <c r="K8" s="36">
        <f t="shared" si="1"/>
        <v>-79</v>
      </c>
      <c r="L8" s="35">
        <f t="shared" si="2"/>
        <v>1141</v>
      </c>
      <c r="M8" s="34">
        <f t="shared" si="3"/>
        <v>1.2508391929613794</v>
      </c>
      <c r="N8" s="33">
        <f t="shared" si="4"/>
        <v>-0.23169873298920693</v>
      </c>
      <c r="O8" s="32">
        <f t="shared" si="5"/>
        <v>2.2457535378983211</v>
      </c>
    </row>
    <row r="9" spans="1:15" x14ac:dyDescent="0.4">
      <c r="B9" t="s">
        <v>31</v>
      </c>
      <c r="C9" t="s">
        <v>30</v>
      </c>
      <c r="D9" s="40">
        <v>55129</v>
      </c>
      <c r="E9" s="39">
        <v>28432</v>
      </c>
      <c r="F9" s="38">
        <v>26697</v>
      </c>
      <c r="G9" s="40">
        <v>48181</v>
      </c>
      <c r="H9" s="39">
        <v>23874</v>
      </c>
      <c r="I9" s="38">
        <v>24307</v>
      </c>
      <c r="J9" s="37">
        <f t="shared" si="0"/>
        <v>-6948</v>
      </c>
      <c r="K9" s="36">
        <f t="shared" si="1"/>
        <v>-4558</v>
      </c>
      <c r="L9" s="35">
        <f t="shared" si="2"/>
        <v>-2390</v>
      </c>
      <c r="M9" s="34">
        <f t="shared" si="3"/>
        <v>-12.603167117125288</v>
      </c>
      <c r="N9" s="33">
        <f t="shared" si="4"/>
        <v>-16.031232414181204</v>
      </c>
      <c r="O9" s="32">
        <f t="shared" si="5"/>
        <v>-8.9523167397085803</v>
      </c>
    </row>
    <row r="10" spans="1:15" x14ac:dyDescent="0.4">
      <c r="B10" t="s">
        <v>29</v>
      </c>
      <c r="C10" t="s">
        <v>28</v>
      </c>
      <c r="D10" s="40">
        <v>63638</v>
      </c>
      <c r="E10" s="39">
        <v>17004</v>
      </c>
      <c r="F10" s="38">
        <v>46634</v>
      </c>
      <c r="G10" s="40">
        <v>63931</v>
      </c>
      <c r="H10" s="39">
        <v>17289</v>
      </c>
      <c r="I10" s="38">
        <v>46642</v>
      </c>
      <c r="J10" s="37">
        <f t="shared" si="0"/>
        <v>293</v>
      </c>
      <c r="K10" s="36">
        <f t="shared" si="1"/>
        <v>285</v>
      </c>
      <c r="L10" s="35">
        <f t="shared" si="2"/>
        <v>8</v>
      </c>
      <c r="M10" s="34">
        <f t="shared" si="3"/>
        <v>0.46041673214117351</v>
      </c>
      <c r="N10" s="33">
        <f t="shared" si="4"/>
        <v>1.6760762173606212</v>
      </c>
      <c r="O10" s="32">
        <f t="shared" si="5"/>
        <v>1.7154865548741263E-2</v>
      </c>
    </row>
    <row r="11" spans="1:15" x14ac:dyDescent="0.4">
      <c r="B11" t="s">
        <v>27</v>
      </c>
      <c r="C11" t="s">
        <v>26</v>
      </c>
      <c r="D11" s="40">
        <v>9242</v>
      </c>
      <c r="E11" s="39">
        <v>8767</v>
      </c>
      <c r="F11" s="38">
        <v>475</v>
      </c>
      <c r="G11" s="40">
        <v>9343</v>
      </c>
      <c r="H11" s="39">
        <v>8724</v>
      </c>
      <c r="I11" s="38">
        <v>619</v>
      </c>
      <c r="J11" s="37">
        <f t="shared" si="0"/>
        <v>101</v>
      </c>
      <c r="K11" s="36">
        <f t="shared" si="1"/>
        <v>-43</v>
      </c>
      <c r="L11" s="35">
        <f t="shared" si="2"/>
        <v>144</v>
      </c>
      <c r="M11" s="34">
        <f t="shared" si="3"/>
        <v>1.0928370482579528</v>
      </c>
      <c r="N11" s="33">
        <f t="shared" si="4"/>
        <v>-0.49047564731379034</v>
      </c>
      <c r="O11" s="32">
        <f t="shared" si="5"/>
        <v>30.315789473684212</v>
      </c>
    </row>
    <row r="12" spans="1:15" x14ac:dyDescent="0.4">
      <c r="B12" t="s">
        <v>25</v>
      </c>
      <c r="C12" t="s">
        <v>24</v>
      </c>
      <c r="D12" s="40">
        <v>45036</v>
      </c>
      <c r="E12" s="39">
        <v>28870</v>
      </c>
      <c r="F12" s="38">
        <v>16166</v>
      </c>
      <c r="G12" s="40">
        <v>39134</v>
      </c>
      <c r="H12" s="39">
        <v>25364</v>
      </c>
      <c r="I12" s="38">
        <v>13770</v>
      </c>
      <c r="J12" s="37">
        <f t="shared" si="0"/>
        <v>-5902</v>
      </c>
      <c r="K12" s="36">
        <f t="shared" si="1"/>
        <v>-3506</v>
      </c>
      <c r="L12" s="35">
        <f t="shared" si="2"/>
        <v>-2396</v>
      </c>
      <c r="M12" s="34">
        <f t="shared" si="3"/>
        <v>-13.105071498356871</v>
      </c>
      <c r="N12" s="33">
        <f t="shared" si="4"/>
        <v>-12.144094215448563</v>
      </c>
      <c r="O12" s="32">
        <f t="shared" si="5"/>
        <v>-14.821229741432637</v>
      </c>
    </row>
    <row r="13" spans="1:15" x14ac:dyDescent="0.4">
      <c r="B13" t="s">
        <v>23</v>
      </c>
      <c r="C13" t="s">
        <v>22</v>
      </c>
      <c r="D13" s="40">
        <v>75047</v>
      </c>
      <c r="E13" s="39">
        <v>48167</v>
      </c>
      <c r="F13" s="38">
        <v>26880</v>
      </c>
      <c r="G13" s="40">
        <v>71915</v>
      </c>
      <c r="H13" s="39">
        <v>46830</v>
      </c>
      <c r="I13" s="38">
        <v>25085</v>
      </c>
      <c r="J13" s="37">
        <f t="shared" si="0"/>
        <v>-3132</v>
      </c>
      <c r="K13" s="36">
        <f t="shared" si="1"/>
        <v>-1337</v>
      </c>
      <c r="L13" s="35">
        <f t="shared" si="2"/>
        <v>-1795</v>
      </c>
      <c r="M13" s="34">
        <f t="shared" si="3"/>
        <v>-4.1733846789345348</v>
      </c>
      <c r="N13" s="33">
        <f t="shared" si="4"/>
        <v>-2.7757593373056242</v>
      </c>
      <c r="O13" s="32">
        <f t="shared" si="5"/>
        <v>-6.6778273809523805</v>
      </c>
    </row>
    <row r="14" spans="1:15" x14ac:dyDescent="0.4">
      <c r="B14" t="s">
        <v>21</v>
      </c>
      <c r="C14" t="s">
        <v>20</v>
      </c>
      <c r="D14" s="40">
        <v>19096</v>
      </c>
      <c r="E14" s="39">
        <v>18613</v>
      </c>
      <c r="F14" s="38">
        <v>483</v>
      </c>
      <c r="G14" s="40">
        <v>18480</v>
      </c>
      <c r="H14" s="39">
        <v>17989</v>
      </c>
      <c r="I14" s="38">
        <v>491</v>
      </c>
      <c r="J14" s="37">
        <f t="shared" si="0"/>
        <v>-616</v>
      </c>
      <c r="K14" s="36">
        <f t="shared" si="1"/>
        <v>-624</v>
      </c>
      <c r="L14" s="35">
        <f t="shared" si="2"/>
        <v>8</v>
      </c>
      <c r="M14" s="34">
        <f t="shared" si="3"/>
        <v>-3.225806451612903</v>
      </c>
      <c r="N14" s="33">
        <f t="shared" si="4"/>
        <v>-3.3524955676140333</v>
      </c>
      <c r="O14" s="32">
        <f t="shared" si="5"/>
        <v>1.6563146997929608</v>
      </c>
    </row>
    <row r="15" spans="1:15" x14ac:dyDescent="0.4">
      <c r="B15" t="s">
        <v>19</v>
      </c>
      <c r="C15" t="s">
        <v>18</v>
      </c>
      <c r="D15" s="40">
        <v>29824</v>
      </c>
      <c r="E15" s="39">
        <v>29353</v>
      </c>
      <c r="F15" s="38">
        <v>471</v>
      </c>
      <c r="G15" s="40">
        <v>28558</v>
      </c>
      <c r="H15" s="39">
        <v>27996</v>
      </c>
      <c r="I15" s="38">
        <v>562</v>
      </c>
      <c r="J15" s="37">
        <f t="shared" si="0"/>
        <v>-1266</v>
      </c>
      <c r="K15" s="36">
        <f t="shared" si="1"/>
        <v>-1357</v>
      </c>
      <c r="L15" s="35">
        <f t="shared" si="2"/>
        <v>91</v>
      </c>
      <c r="M15" s="34">
        <f t="shared" si="3"/>
        <v>-4.2449034334763951</v>
      </c>
      <c r="N15" s="33">
        <f t="shared" si="4"/>
        <v>-4.6230368275815081</v>
      </c>
      <c r="O15" s="32">
        <f t="shared" si="5"/>
        <v>19.320594479830149</v>
      </c>
    </row>
    <row r="16" spans="1:15" x14ac:dyDescent="0.4">
      <c r="B16" t="s">
        <v>17</v>
      </c>
      <c r="C16" t="s">
        <v>16</v>
      </c>
      <c r="D16" s="40">
        <v>33349</v>
      </c>
      <c r="E16" s="39">
        <v>17595</v>
      </c>
      <c r="F16" s="38">
        <v>15754</v>
      </c>
      <c r="G16" s="40">
        <v>35778</v>
      </c>
      <c r="H16" s="39">
        <v>19121</v>
      </c>
      <c r="I16" s="38">
        <v>16657</v>
      </c>
      <c r="J16" s="37">
        <f t="shared" si="0"/>
        <v>2429</v>
      </c>
      <c r="K16" s="36">
        <f t="shared" si="1"/>
        <v>1526</v>
      </c>
      <c r="L16" s="35">
        <f t="shared" si="2"/>
        <v>903</v>
      </c>
      <c r="M16" s="34">
        <f t="shared" si="3"/>
        <v>7.283576718942097</v>
      </c>
      <c r="N16" s="33">
        <f t="shared" si="4"/>
        <v>8.6729184427394141</v>
      </c>
      <c r="O16" s="32">
        <f t="shared" si="5"/>
        <v>5.731877618382633</v>
      </c>
    </row>
    <row r="17" spans="4:12" x14ac:dyDescent="0.4">
      <c r="D17" s="31"/>
      <c r="E17" s="31"/>
      <c r="F17" s="31"/>
      <c r="G17" s="31"/>
      <c r="H17" s="31"/>
      <c r="I17" s="31"/>
      <c r="J17" s="31"/>
      <c r="K17" s="31"/>
      <c r="L17" s="31"/>
    </row>
  </sheetData>
  <phoneticPr fontId="6"/>
  <pageMargins left="0.7" right="0.7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F3E5-80B5-43E0-AA44-DB55CE9F9FD6}">
  <sheetPr>
    <pageSetUpPr fitToPage="1"/>
  </sheetPr>
  <dimension ref="A1:L16"/>
  <sheetViews>
    <sheetView workbookViewId="0">
      <selection activeCell="H18" sqref="H18"/>
    </sheetView>
  </sheetViews>
  <sheetFormatPr defaultRowHeight="18.75" x14ac:dyDescent="0.4"/>
  <cols>
    <col min="1" max="1" width="4.75" customWidth="1"/>
    <col min="2" max="2" width="3.5" bestFit="1" customWidth="1"/>
    <col min="3" max="3" width="25.75" bestFit="1" customWidth="1"/>
  </cols>
  <sheetData>
    <row r="1" spans="1:12" x14ac:dyDescent="0.4">
      <c r="A1" s="58" t="s">
        <v>49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x14ac:dyDescent="0.4">
      <c r="L2" s="23" t="s">
        <v>48</v>
      </c>
    </row>
    <row r="3" spans="1:12" x14ac:dyDescent="0.4">
      <c r="A3" s="1"/>
      <c r="B3" s="1"/>
      <c r="C3" s="1"/>
      <c r="D3" s="45" t="s">
        <v>2</v>
      </c>
      <c r="E3" s="44"/>
      <c r="F3" s="44"/>
      <c r="G3" s="45" t="s">
        <v>5</v>
      </c>
      <c r="H3" s="44"/>
      <c r="I3" s="44"/>
      <c r="J3" s="45" t="s">
        <v>47</v>
      </c>
      <c r="K3" s="44"/>
      <c r="L3" s="44"/>
    </row>
    <row r="4" spans="1:12" x14ac:dyDescent="0.4">
      <c r="A4" s="43"/>
      <c r="B4" s="43"/>
      <c r="C4" s="43"/>
      <c r="D4" s="42"/>
      <c r="E4" s="41" t="s">
        <v>8</v>
      </c>
      <c r="F4" s="6" t="s">
        <v>6</v>
      </c>
      <c r="G4" s="42"/>
      <c r="H4" s="41" t="s">
        <v>8</v>
      </c>
      <c r="I4" s="6" t="s">
        <v>6</v>
      </c>
      <c r="J4" s="42"/>
      <c r="K4" s="41" t="s">
        <v>8</v>
      </c>
      <c r="L4" s="6" t="s">
        <v>6</v>
      </c>
    </row>
    <row r="5" spans="1:12" x14ac:dyDescent="0.4">
      <c r="A5" t="s">
        <v>38</v>
      </c>
      <c r="C5" s="51"/>
      <c r="D5" s="55">
        <v>100</v>
      </c>
      <c r="E5" s="56">
        <v>100</v>
      </c>
      <c r="F5" s="57">
        <v>100</v>
      </c>
      <c r="G5" s="55">
        <v>100</v>
      </c>
      <c r="H5" s="56">
        <v>100</v>
      </c>
      <c r="I5" s="55">
        <v>100</v>
      </c>
      <c r="J5" s="54">
        <v>0</v>
      </c>
      <c r="K5" s="53">
        <v>0</v>
      </c>
      <c r="L5" s="52">
        <v>0</v>
      </c>
    </row>
    <row r="6" spans="1:12" x14ac:dyDescent="0.4">
      <c r="B6" t="s">
        <v>37</v>
      </c>
      <c r="C6" s="51" t="s">
        <v>36</v>
      </c>
      <c r="D6" s="49">
        <v>2.5</v>
      </c>
      <c r="E6" s="49">
        <v>3.8</v>
      </c>
      <c r="F6" s="50">
        <v>0.8</v>
      </c>
      <c r="G6" s="49">
        <v>2.2000000000000002</v>
      </c>
      <c r="H6" s="49">
        <v>3.5</v>
      </c>
      <c r="I6" s="48">
        <v>0.6</v>
      </c>
      <c r="J6" s="34">
        <f t="shared" ref="J6:J16" si="0">G6-D6</f>
        <v>-0.29999999999999982</v>
      </c>
      <c r="K6" s="33">
        <f t="shared" ref="K6:K16" si="1">H6-E6</f>
        <v>-0.29999999999999982</v>
      </c>
      <c r="L6" s="32">
        <f t="shared" ref="L6:L16" si="2">I6-F6</f>
        <v>-0.20000000000000007</v>
      </c>
    </row>
    <row r="7" spans="1:12" x14ac:dyDescent="0.4">
      <c r="B7" t="s">
        <v>35</v>
      </c>
      <c r="C7" s="51" t="s">
        <v>34</v>
      </c>
      <c r="D7" s="49">
        <v>13.8</v>
      </c>
      <c r="E7" s="49">
        <v>11.3</v>
      </c>
      <c r="F7" s="50">
        <v>16.7</v>
      </c>
      <c r="G7" s="49">
        <v>14.7</v>
      </c>
      <c r="H7" s="49">
        <v>12</v>
      </c>
      <c r="I7" s="48">
        <v>17.8</v>
      </c>
      <c r="J7" s="34">
        <f t="shared" si="0"/>
        <v>0.89999999999999858</v>
      </c>
      <c r="K7" s="33">
        <f t="shared" si="1"/>
        <v>0.69999999999999929</v>
      </c>
      <c r="L7" s="32">
        <f t="shared" si="2"/>
        <v>1.1000000000000014</v>
      </c>
    </row>
    <row r="8" spans="1:12" x14ac:dyDescent="0.4">
      <c r="B8" t="s">
        <v>33</v>
      </c>
      <c r="C8" s="51" t="s">
        <v>32</v>
      </c>
      <c r="D8" s="49">
        <v>17.100000000000001</v>
      </c>
      <c r="E8" s="49">
        <v>12.5</v>
      </c>
      <c r="F8" s="50">
        <v>22.8</v>
      </c>
      <c r="G8" s="49">
        <v>17.8</v>
      </c>
      <c r="H8" s="49">
        <v>13</v>
      </c>
      <c r="I8" s="48">
        <v>23.5</v>
      </c>
      <c r="J8" s="34">
        <f t="shared" si="0"/>
        <v>0.69999999999999929</v>
      </c>
      <c r="K8" s="33">
        <f t="shared" si="1"/>
        <v>0.5</v>
      </c>
      <c r="L8" s="32">
        <f t="shared" si="2"/>
        <v>0.69999999999999929</v>
      </c>
    </row>
    <row r="9" spans="1:12" x14ac:dyDescent="0.4">
      <c r="B9" t="s">
        <v>31</v>
      </c>
      <c r="C9" s="51" t="s">
        <v>30</v>
      </c>
      <c r="D9" s="49">
        <v>11.1</v>
      </c>
      <c r="E9" s="49">
        <v>10.5</v>
      </c>
      <c r="F9" s="50">
        <v>12</v>
      </c>
      <c r="G9" s="49">
        <v>10</v>
      </c>
      <c r="H9" s="49">
        <v>9.1</v>
      </c>
      <c r="I9" s="48">
        <v>11</v>
      </c>
      <c r="J9" s="34">
        <f t="shared" si="0"/>
        <v>-1.0999999999999996</v>
      </c>
      <c r="K9" s="33">
        <f t="shared" si="1"/>
        <v>-1.4000000000000004</v>
      </c>
      <c r="L9" s="32">
        <f t="shared" si="2"/>
        <v>-1</v>
      </c>
    </row>
    <row r="10" spans="1:12" x14ac:dyDescent="0.4">
      <c r="B10" t="s">
        <v>29</v>
      </c>
      <c r="C10" s="51" t="s">
        <v>28</v>
      </c>
      <c r="D10" s="49">
        <v>12.8</v>
      </c>
      <c r="E10" s="49">
        <v>6.2</v>
      </c>
      <c r="F10" s="50">
        <v>20.9</v>
      </c>
      <c r="G10" s="49">
        <v>13.2</v>
      </c>
      <c r="H10" s="49">
        <v>6.6</v>
      </c>
      <c r="I10" s="48">
        <v>21.1</v>
      </c>
      <c r="J10" s="34">
        <f t="shared" si="0"/>
        <v>0.39999999999999858</v>
      </c>
      <c r="K10" s="33">
        <f t="shared" si="1"/>
        <v>0.39999999999999947</v>
      </c>
      <c r="L10" s="32">
        <f t="shared" si="2"/>
        <v>0.20000000000000284</v>
      </c>
    </row>
    <row r="11" spans="1:12" x14ac:dyDescent="0.4">
      <c r="B11" t="s">
        <v>27</v>
      </c>
      <c r="C11" s="51" t="s">
        <v>26</v>
      </c>
      <c r="D11" s="49">
        <v>1.9</v>
      </c>
      <c r="E11" s="49">
        <v>3.2</v>
      </c>
      <c r="F11" s="50">
        <v>0.2</v>
      </c>
      <c r="G11" s="49">
        <v>2</v>
      </c>
      <c r="H11" s="49">
        <v>3.3</v>
      </c>
      <c r="I11" s="48">
        <v>0.3</v>
      </c>
      <c r="J11" s="34">
        <f t="shared" si="0"/>
        <v>0.10000000000000009</v>
      </c>
      <c r="K11" s="33">
        <f t="shared" si="1"/>
        <v>9.9999999999999645E-2</v>
      </c>
      <c r="L11" s="32">
        <f t="shared" si="2"/>
        <v>9.9999999999999978E-2</v>
      </c>
    </row>
    <row r="12" spans="1:12" x14ac:dyDescent="0.4">
      <c r="B12" t="s">
        <v>25</v>
      </c>
      <c r="C12" s="51" t="s">
        <v>24</v>
      </c>
      <c r="D12" s="49">
        <v>9.1</v>
      </c>
      <c r="E12" s="49">
        <v>10.6</v>
      </c>
      <c r="F12" s="50">
        <v>7.2</v>
      </c>
      <c r="G12" s="49">
        <v>8.1</v>
      </c>
      <c r="H12" s="49">
        <v>9.6999999999999993</v>
      </c>
      <c r="I12" s="48">
        <v>6.3</v>
      </c>
      <c r="J12" s="34">
        <f t="shared" si="0"/>
        <v>-1</v>
      </c>
      <c r="K12" s="33">
        <f t="shared" si="1"/>
        <v>-0.90000000000000036</v>
      </c>
      <c r="L12" s="32">
        <f t="shared" si="2"/>
        <v>-0.90000000000000036</v>
      </c>
    </row>
    <row r="13" spans="1:12" x14ac:dyDescent="0.4">
      <c r="B13" t="s">
        <v>23</v>
      </c>
      <c r="C13" s="51" t="s">
        <v>22</v>
      </c>
      <c r="D13" s="49">
        <v>15.1</v>
      </c>
      <c r="E13" s="49">
        <v>17.7</v>
      </c>
      <c r="F13" s="50">
        <v>12</v>
      </c>
      <c r="G13" s="49">
        <v>14.9</v>
      </c>
      <c r="H13" s="49">
        <v>17.899999999999999</v>
      </c>
      <c r="I13" s="48">
        <v>11.4</v>
      </c>
      <c r="J13" s="34">
        <f t="shared" si="0"/>
        <v>-0.19999999999999929</v>
      </c>
      <c r="K13" s="33">
        <f t="shared" si="1"/>
        <v>0.19999999999999929</v>
      </c>
      <c r="L13" s="32">
        <f t="shared" si="2"/>
        <v>-0.59999999999999964</v>
      </c>
    </row>
    <row r="14" spans="1:12" x14ac:dyDescent="0.4">
      <c r="B14" t="s">
        <v>21</v>
      </c>
      <c r="C14" s="51" t="s">
        <v>20</v>
      </c>
      <c r="D14" s="49">
        <v>3.9</v>
      </c>
      <c r="E14" s="49">
        <v>6.9</v>
      </c>
      <c r="F14" s="50">
        <v>0.2</v>
      </c>
      <c r="G14" s="49">
        <v>3.8</v>
      </c>
      <c r="H14" s="49">
        <v>6.9</v>
      </c>
      <c r="I14" s="48">
        <v>0.2</v>
      </c>
      <c r="J14" s="34">
        <f t="shared" si="0"/>
        <v>-0.10000000000000009</v>
      </c>
      <c r="K14" s="33">
        <f t="shared" si="1"/>
        <v>0</v>
      </c>
      <c r="L14" s="32">
        <f t="shared" si="2"/>
        <v>0</v>
      </c>
    </row>
    <row r="15" spans="1:12" x14ac:dyDescent="0.4">
      <c r="B15" t="s">
        <v>19</v>
      </c>
      <c r="C15" s="51" t="s">
        <v>18</v>
      </c>
      <c r="D15" s="49">
        <v>6</v>
      </c>
      <c r="E15" s="49">
        <v>10.8</v>
      </c>
      <c r="F15" s="50">
        <v>0.2</v>
      </c>
      <c r="G15" s="49">
        <v>5.9</v>
      </c>
      <c r="H15" s="49">
        <v>10.7</v>
      </c>
      <c r="I15" s="48">
        <v>0.3</v>
      </c>
      <c r="J15" s="34">
        <f t="shared" si="0"/>
        <v>-9.9999999999999645E-2</v>
      </c>
      <c r="K15" s="33">
        <f t="shared" si="1"/>
        <v>-0.10000000000000142</v>
      </c>
      <c r="L15" s="32">
        <f t="shared" si="2"/>
        <v>9.9999999999999978E-2</v>
      </c>
    </row>
    <row r="16" spans="1:12" x14ac:dyDescent="0.4">
      <c r="B16" t="s">
        <v>17</v>
      </c>
      <c r="C16" s="51" t="s">
        <v>16</v>
      </c>
      <c r="D16" s="49">
        <v>6.7</v>
      </c>
      <c r="E16" s="49">
        <v>6.5</v>
      </c>
      <c r="F16" s="50">
        <v>7</v>
      </c>
      <c r="G16" s="49">
        <v>7.4</v>
      </c>
      <c r="H16" s="49">
        <v>7.3</v>
      </c>
      <c r="I16" s="48">
        <v>7.5</v>
      </c>
      <c r="J16" s="34">
        <f t="shared" si="0"/>
        <v>0.70000000000000018</v>
      </c>
      <c r="K16" s="33">
        <f t="shared" si="1"/>
        <v>0.79999999999999982</v>
      </c>
      <c r="L16" s="32">
        <f t="shared" si="2"/>
        <v>0.5</v>
      </c>
    </row>
  </sheetData>
  <phoneticPr fontId="6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表１</vt:lpstr>
      <vt:lpstr>表２－１</vt:lpstr>
      <vt:lpstr>表２－２</vt:lpstr>
      <vt:lpstr>表３－１</vt:lpstr>
      <vt:lpstr>表３－２</vt:lpstr>
      <vt:lpstr>表４－１</vt:lpstr>
      <vt:lpstr>表４－２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令和２年国勢調査　就業状態等集計　表</dc:title>
  <dc:creator>荒川　寛子</dc:creator>
  <cp:lastModifiedBy>佐藤　亘</cp:lastModifiedBy>
  <dcterms:created xsi:type="dcterms:W3CDTF">2022-05-25T08:57:42Z</dcterms:created>
  <dcterms:modified xsi:type="dcterms:W3CDTF">2023-02-27T08:45:28Z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2022-09-16T00:18:12Z</vt:filetime>
  </property>
</Properties>
</file>