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05" yWindow="990" windowWidth="26010" windowHeight="14760"/>
  </bookViews>
  <sheets>
    <sheet name="７（２）不用額" sheetId="12" r:id="rId1"/>
  </sheets>
  <definedNames>
    <definedName name="_xlnm.Print_Area" localSheetId="0">'７（２）不用額'!$A$1:$D$46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<sst xmlns="http://schemas.openxmlformats.org/spreadsheetml/2006/main" xmlns:r="http://schemas.openxmlformats.org/officeDocument/2006/relationships" count="41" uniqueCount="41">
  <si>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沿岸漁業改善資金特別会計</t>
  </si>
  <si>
    <t>区　　分</t>
    <rPh sb="0" eb="1">
      <t>ク</t>
    </rPh>
    <rPh sb="3" eb="4">
      <t>ブン</t>
    </rPh>
    <phoneticPr fontId="1"/>
  </si>
  <si>
    <t>総務費</t>
    <rPh sb="0" eb="3">
      <t>ソウムヒ</t>
    </rPh>
    <phoneticPr fontId="1"/>
  </si>
  <si>
    <t>市町村振興資金特別会計</t>
  </si>
  <si>
    <t>証紙特別会計</t>
  </si>
  <si>
    <t>能代港エネルギー基地
建設用地整備事業特別会計</t>
  </si>
  <si>
    <t>工業団地開発事業特別会計</t>
  </si>
  <si>
    <t>諸支出金</t>
    <rPh sb="0" eb="3">
      <t>ショシシュツ</t>
    </rPh>
    <rPh sb="3" eb="4">
      <t>キン</t>
    </rPh>
    <phoneticPr fontId="1"/>
  </si>
  <si>
    <t>増減 (A)-(B)</t>
  </si>
  <si>
    <t>民生費</t>
    <rPh sb="0" eb="3">
      <t>ミンセイヒ</t>
    </rPh>
    <phoneticPr fontId="1"/>
  </si>
  <si>
    <t>　　① 一般会計</t>
    <rPh sb="4" eb="6">
      <t>イッパン</t>
    </rPh>
    <rPh sb="6" eb="8">
      <t>カイケイ</t>
    </rPh>
    <phoneticPr fontId="1"/>
  </si>
  <si>
    <t>（単位：円）</t>
    <rPh sb="1" eb="3">
      <t>タンイ</t>
    </rPh>
    <rPh sb="4" eb="5">
      <t>エン</t>
    </rPh>
    <phoneticPr fontId="1"/>
  </si>
  <si>
    <t>議会費</t>
    <rPh sb="0" eb="2">
      <t>ギカイ</t>
    </rPh>
    <rPh sb="2" eb="3">
      <t>ヒ</t>
    </rPh>
    <phoneticPr fontId="1"/>
  </si>
  <si>
    <t>土木費</t>
    <rPh sb="0" eb="3">
      <t>ドボクヒ</t>
    </rPh>
    <phoneticPr fontId="1"/>
  </si>
  <si>
    <t>衛生費</t>
    <rPh sb="0" eb="3">
      <t>エイセイヒ</t>
    </rPh>
    <phoneticPr fontId="1"/>
  </si>
  <si>
    <t>就農支援資金貸付事業等特別会計</t>
  </si>
  <si>
    <t>労働費</t>
    <rPh sb="0" eb="3">
      <t>ロウドウヒ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</si>
  <si>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</si>
  <si>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商工費</t>
    <rPh sb="0" eb="3">
      <t>ショウコウヒ</t>
    </rPh>
    <phoneticPr fontId="1"/>
  </si>
  <si>
    <t>警察費</t>
    <rPh sb="0" eb="3">
      <t>ケイサツヒ</t>
    </rPh>
    <phoneticPr fontId="1"/>
  </si>
  <si>
    <t>計</t>
    <rPh sb="0" eb="1">
      <t>ケイ</t>
    </rPh>
    <phoneticPr fontId="1"/>
  </si>
  <si>
    <t>教育費</t>
    <rPh sb="0" eb="3">
      <t>キョウイクヒ</t>
    </rPh>
    <phoneticPr fontId="1"/>
  </si>
  <si>
    <t>秋田港飯島地区工業用地
整備事業特別会計</t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</si>
  <si>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</si>
  <si>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</si>
  <si>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</si>
  <si>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</si>
  <si>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</si>
  <si>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</si>
  <si>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</si>
  <si>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下水道事業特別会計</t>
  </si>
  <si>
    <t>港湾整備事業特別会計</t>
  </si>
  <si>
    <t>地域総合整備資金特別会計</t>
  </si>
  <si>
    <t>環境保全センター事業特別会計</t>
  </si>
  <si>
    <t>公債費管理特別会計</t>
  </si>
  <si>
    <t>地方独立行政法人秋田県立病院機構
施設整備等貸付金特別会計</t>
  </si>
  <si>
    <t>（２） 不用額</t>
    <rPh sb="4" eb="7">
      <t>フヨウガク</t>
    </rPh>
    <phoneticPr fontId="1"/>
  </si>
  <si>
    <t>母子父子寡婦福祉資金特別会計</t>
    <rPh sb="2" eb="4">
      <t>フシ</t>
    </rPh>
    <phoneticPr fontId="1"/>
  </si>
  <si>
    <t>国民健康保険特別会計</t>
    <rPh sb="0" eb="2">
      <t>コクミン</t>
    </rPh>
    <rPh sb="2" eb="4">
      <t>ケンコウ</t>
    </rPh>
    <rPh sb="4" eb="6">
      <t>ホケン</t>
    </rPh>
    <phoneticPr fontId="1"/>
  </si>
  <si>
    <t>令和２年度（A）</t>
    <rPh sb="0" eb="2">
      <t>レイワ</t>
    </rPh>
    <rPh sb="3" eb="5">
      <t>ネンド</t>
    </rPh>
    <phoneticPr fontId="1"/>
  </si>
  <si>
    <t>令和元年度（B）</t>
    <rPh sb="0" eb="2">
      <t>レイワ</t>
    </rPh>
    <rPh sb="2" eb="5">
      <t>ガンネンド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</si>
</sst>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theme="1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distributed" vertical="center" indent="1"/>
    </xf>
    <xf numFmtId="3" fontId="4" fillId="0" borderId="4" xfId="0" applyNumberFormat="1" applyFont="1" applyFill="1" applyBorder="1" applyAlignment="1">
      <alignment horizontal="distributed" vertical="center" indent="1"/>
    </xf>
    <xf numFmtId="3" fontId="4" fillId="0" borderId="5" xfId="0" applyNumberFormat="1" applyFont="1" applyFill="1" applyBorder="1" applyAlignment="1">
      <alignment horizontal="distributed" vertical="center" indent="1"/>
    </xf>
    <xf numFmtId="3" fontId="4" fillId="0" borderId="6" xfId="0" applyNumberFormat="1" applyFont="1" applyFill="1" applyBorder="1" applyAlignment="1">
      <alignment horizontal="distributed" vertical="center" indent="1"/>
    </xf>
    <xf numFmtId="3" fontId="4" fillId="0" borderId="7" xfId="0" applyNumberFormat="1" applyFont="1" applyFill="1" applyBorder="1" applyAlignment="1">
      <alignment horizontal="distributed" vertical="center" indent="1"/>
    </xf>
    <xf numFmtId="3" fontId="4" fillId="0" borderId="8" xfId="0" applyNumberFormat="1" applyFont="1" applyFill="1" applyBorder="1" applyAlignment="1">
      <alignment horizontal="distributed" vertical="center" indent="1"/>
    </xf>
    <xf numFmtId="3" fontId="4" fillId="0" borderId="9" xfId="0" applyNumberFormat="1" applyFont="1" applyFill="1" applyBorder="1" applyAlignment="1">
      <alignment horizontal="distributed" vertical="center" indent="1"/>
    </xf>
    <xf numFmtId="3" fontId="4" fillId="0" borderId="10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4" fillId="2" borderId="11" xfId="0" applyNumberFormat="1" applyFont="1" applyFill="1" applyBorder="1" applyAlignment="1">
      <alignment horizontal="distributed" vertical="center" indent="1"/>
    </xf>
    <xf numFmtId="38" fontId="4" fillId="2" borderId="12" xfId="0" applyNumberFormat="1" applyFont="1" applyFill="1" applyBorder="1" applyAlignment="1">
      <alignment horizontal="distributed" vertical="center" indent="1"/>
    </xf>
    <xf numFmtId="38" fontId="4" fillId="2" borderId="13" xfId="0" applyNumberFormat="1" applyFont="1" applyFill="1" applyBorder="1" applyAlignment="1">
      <alignment horizontal="distributed" vertical="center" indent="1"/>
    </xf>
    <xf numFmtId="38" fontId="4" fillId="2" borderId="14" xfId="0" applyNumberFormat="1" applyFont="1" applyFill="1" applyBorder="1" applyAlignment="1">
      <alignment horizontal="distributed" vertical="center" indent="1"/>
    </xf>
    <xf numFmtId="38" fontId="4" fillId="2" borderId="12" xfId="0" applyNumberFormat="1" applyFont="1" applyFill="1" applyBorder="1" applyAlignment="1">
      <alignment horizontal="distributed" vertical="center" wrapText="1" indent="1"/>
    </xf>
    <xf numFmtId="0" fontId="5" fillId="0" borderId="0" xfId="0" applyFont="1">
      <alignment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3" fontId="4" fillId="0" borderId="2" xfId="0" quotePrefix="1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4" fillId="2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38" fontId="0" fillId="0" borderId="0" xfId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504825</xdr:colOff>
      <xdr:row>0</xdr:row>
      <xdr:rowOff>304165</xdr:rowOff>
    </xdr:from>
    <xdr:to xmlns:xdr="http://schemas.openxmlformats.org/drawingml/2006/spreadsheetDrawing">
      <xdr:col>3</xdr:col>
      <xdr:colOff>1533525</xdr:colOff>
      <xdr:row>4</xdr:row>
      <xdr:rowOff>10160</xdr:rowOff>
    </xdr:to>
    <xdr:sp macro="" textlink="">
      <xdr:nvSpPr>
        <xdr:cNvPr id="2" name="正方形/長方形 1"/>
        <xdr:cNvSpPr/>
      </xdr:nvSpPr>
      <xdr:spPr>
        <a:xfrm>
          <a:off x="504825" y="304165"/>
          <a:ext cx="7705725" cy="75628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令和２年度の不用額は、一般会計が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221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529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5,501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円、特別会計が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29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9,161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5,169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円となっている。</a:t>
          </a:r>
          <a:endParaRPr kumimoji="1" lang="en-US" altLang="ja-JP" sz="11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前年度比較では、一般会計では衛生費が増加したことなどにより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140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9,134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772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円の増、特別会計では国民健康保険特別会計が増加したことなどにより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8,812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9,252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円の増となった。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7"/>
  <sheetViews>
    <sheetView tabSelected="1" workbookViewId="0">
      <selection activeCell="G17" sqref="G17"/>
    </sheetView>
  </sheetViews>
  <sheetFormatPr defaultRowHeight="13.5"/>
  <cols>
    <col min="1" max="1" width="42.375" customWidth="1"/>
    <col min="2" max="4" width="22.625" customWidth="1"/>
    <col min="5" max="5" width="15" bestFit="1" customWidth="1"/>
    <col min="6" max="6" width="12.875" bestFit="1" customWidth="1"/>
    <col min="7" max="16384" width="9" customWidth="1"/>
  </cols>
  <sheetData>
    <row r="1" spans="1:6" ht="24.95" customHeight="1">
      <c r="A1" s="2" t="s">
        <v>36</v>
      </c>
    </row>
    <row r="2" spans="1:6" ht="15" customHeight="1">
      <c r="A2" s="3"/>
      <c r="E2" s="35"/>
    </row>
    <row r="3" spans="1:6" ht="15" customHeight="1">
      <c r="A3" s="3"/>
      <c r="E3" s="36"/>
    </row>
    <row r="4" spans="1:6" ht="27.75" customHeight="1">
      <c r="A4" s="3"/>
      <c r="F4" s="36"/>
    </row>
    <row r="5" spans="1:6" ht="24.95" customHeight="1">
      <c r="A5" s="3" t="s">
        <v>10</v>
      </c>
    </row>
    <row r="6" spans="1:6" ht="15" customHeight="1">
      <c r="D6" s="29" t="s">
        <v>11</v>
      </c>
    </row>
    <row r="7" spans="1:6" s="1" customFormat="1" ht="14.1" customHeight="1">
      <c r="A7" s="4" t="s">
        <v>1</v>
      </c>
      <c r="B7" s="4" t="s">
        <v>39</v>
      </c>
      <c r="C7" s="4" t="s">
        <v>40</v>
      </c>
      <c r="D7" s="30" t="s">
        <v>8</v>
      </c>
    </row>
    <row r="8" spans="1:6" s="1" customFormat="1" ht="14.1" customHeight="1">
      <c r="A8" s="5"/>
      <c r="B8" s="5"/>
      <c r="C8" s="5"/>
      <c r="D8" s="31"/>
    </row>
    <row r="9" spans="1:6" s="1" customFormat="1" ht="24" customHeight="1">
      <c r="A9" s="6" t="s">
        <v>12</v>
      </c>
      <c r="B9" s="21">
        <v>12426785</v>
      </c>
      <c r="C9" s="21">
        <v>10371745</v>
      </c>
      <c r="D9" s="32">
        <f t="shared" ref="D9:D22" si="0">B9-C9</f>
        <v>2055040</v>
      </c>
    </row>
    <row r="10" spans="1:6" s="1" customFormat="1" ht="24" customHeight="1">
      <c r="A10" s="7" t="s">
        <v>2</v>
      </c>
      <c r="B10" s="22">
        <v>1193482179</v>
      </c>
      <c r="C10" s="22">
        <v>760615620</v>
      </c>
      <c r="D10" s="32">
        <f t="shared" si="0"/>
        <v>432866559</v>
      </c>
    </row>
    <row r="11" spans="1:6" s="1" customFormat="1" ht="24" customHeight="1">
      <c r="A11" s="8" t="s">
        <v>9</v>
      </c>
      <c r="B11" s="22">
        <v>4783569437</v>
      </c>
      <c r="C11" s="22">
        <v>1903317810</v>
      </c>
      <c r="D11" s="32">
        <f t="shared" si="0"/>
        <v>2880251627</v>
      </c>
    </row>
    <row r="12" spans="1:6" s="1" customFormat="1" ht="24" customHeight="1">
      <c r="A12" s="8" t="s">
        <v>14</v>
      </c>
      <c r="B12" s="22">
        <v>6165751990</v>
      </c>
      <c r="C12" s="22">
        <v>386184095</v>
      </c>
      <c r="D12" s="32">
        <f t="shared" si="0"/>
        <v>5779567895</v>
      </c>
    </row>
    <row r="13" spans="1:6" s="1" customFormat="1" ht="24" customHeight="1">
      <c r="A13" s="8" t="s">
        <v>16</v>
      </c>
      <c r="B13" s="22">
        <v>77617473</v>
      </c>
      <c r="C13" s="22">
        <v>59660185</v>
      </c>
      <c r="D13" s="32">
        <f t="shared" si="0"/>
        <v>17957288</v>
      </c>
    </row>
    <row r="14" spans="1:6" s="1" customFormat="1" ht="24" customHeight="1">
      <c r="A14" s="8" t="s">
        <v>17</v>
      </c>
      <c r="B14" s="22">
        <v>1210662703</v>
      </c>
      <c r="C14" s="22">
        <v>758023764</v>
      </c>
      <c r="D14" s="32">
        <f t="shared" si="0"/>
        <v>452638939</v>
      </c>
    </row>
    <row r="15" spans="1:6" s="1" customFormat="1" ht="24" customHeight="1">
      <c r="A15" s="9" t="s">
        <v>18</v>
      </c>
      <c r="B15" s="23">
        <v>4251154341</v>
      </c>
      <c r="C15" s="23">
        <v>399428708</v>
      </c>
      <c r="D15" s="32">
        <f t="shared" si="0"/>
        <v>3851725633</v>
      </c>
    </row>
    <row r="16" spans="1:6" s="1" customFormat="1" ht="24" customHeight="1">
      <c r="A16" s="10" t="s">
        <v>13</v>
      </c>
      <c r="B16" s="24">
        <v>1388680066</v>
      </c>
      <c r="C16" s="24">
        <v>2355010645</v>
      </c>
      <c r="D16" s="32">
        <f t="shared" si="0"/>
        <v>-966330579</v>
      </c>
    </row>
    <row r="17" spans="1:4" s="1" customFormat="1" ht="24" customHeight="1">
      <c r="A17" s="10" t="s">
        <v>19</v>
      </c>
      <c r="B17" s="24">
        <v>279610024</v>
      </c>
      <c r="C17" s="24">
        <v>214445441</v>
      </c>
      <c r="D17" s="32">
        <f t="shared" si="0"/>
        <v>65164583</v>
      </c>
    </row>
    <row r="18" spans="1:4" s="1" customFormat="1" ht="24" customHeight="1">
      <c r="A18" s="10" t="s">
        <v>21</v>
      </c>
      <c r="B18" s="24">
        <v>1602893103</v>
      </c>
      <c r="C18" s="24">
        <v>762125049</v>
      </c>
      <c r="D18" s="32">
        <f t="shared" si="0"/>
        <v>840768054</v>
      </c>
    </row>
    <row r="19" spans="1:4" s="1" customFormat="1" ht="24" customHeight="1">
      <c r="A19" s="10" t="s">
        <v>23</v>
      </c>
      <c r="B19" s="24">
        <v>724955358</v>
      </c>
      <c r="C19" s="24">
        <v>323395012</v>
      </c>
      <c r="D19" s="32">
        <f t="shared" si="0"/>
        <v>401560346</v>
      </c>
    </row>
    <row r="20" spans="1:4" s="1" customFormat="1" ht="24" customHeight="1">
      <c r="A20" s="11" t="s">
        <v>24</v>
      </c>
      <c r="B20" s="25">
        <v>50990264</v>
      </c>
      <c r="C20" s="25">
        <v>14929955</v>
      </c>
      <c r="D20" s="32">
        <f t="shared" si="0"/>
        <v>36060309</v>
      </c>
    </row>
    <row r="21" spans="1:4" s="1" customFormat="1" ht="24" customHeight="1">
      <c r="A21" s="11" t="s">
        <v>7</v>
      </c>
      <c r="B21" s="25">
        <v>317991449</v>
      </c>
      <c r="C21" s="25">
        <v>99527059</v>
      </c>
      <c r="D21" s="32">
        <f t="shared" si="0"/>
        <v>218464390</v>
      </c>
    </row>
    <row r="22" spans="1:4" s="1" customFormat="1" ht="24" customHeight="1">
      <c r="A22" s="12" t="s">
        <v>25</v>
      </c>
      <c r="B22" s="26">
        <v>125510329</v>
      </c>
      <c r="C22" s="26">
        <v>46919641</v>
      </c>
      <c r="D22" s="32">
        <f t="shared" si="0"/>
        <v>78590688</v>
      </c>
    </row>
    <row r="23" spans="1:4" s="1" customFormat="1" ht="24" customHeight="1">
      <c r="A23" s="13" t="s">
        <v>20</v>
      </c>
      <c r="B23" s="27">
        <f>SUM(B9:B22)</f>
        <v>22185295501</v>
      </c>
      <c r="C23" s="27">
        <f>SUM(C9:C22)</f>
        <v>8093954729</v>
      </c>
      <c r="D23" s="27">
        <f>SUM(D9:D22)</f>
        <v>14091340772</v>
      </c>
    </row>
    <row r="24" spans="1:4" s="1" customFormat="1" ht="24.95" customHeight="1">
      <c r="A24" s="3" t="s">
        <v>26</v>
      </c>
      <c r="B24" s="14"/>
      <c r="C24" s="14"/>
      <c r="D24" s="14"/>
    </row>
    <row r="25" spans="1:4" s="1" customFormat="1" ht="15" customHeight="1">
      <c r="A25" s="14"/>
      <c r="B25" s="14"/>
      <c r="C25" s="14"/>
      <c r="D25" s="29" t="s">
        <v>11</v>
      </c>
    </row>
    <row r="26" spans="1:4" s="1" customFormat="1" ht="14.1" customHeight="1">
      <c r="A26" s="4" t="s">
        <v>1</v>
      </c>
      <c r="B26" s="4" t="s">
        <v>39</v>
      </c>
      <c r="C26" s="4" t="s">
        <v>40</v>
      </c>
      <c r="D26" s="30" t="s">
        <v>8</v>
      </c>
    </row>
    <row r="27" spans="1:4" s="1" customFormat="1" ht="14.1" customHeight="1">
      <c r="A27" s="5"/>
      <c r="B27" s="5"/>
      <c r="C27" s="5"/>
      <c r="D27" s="31"/>
    </row>
    <row r="28" spans="1:4" s="1" customFormat="1" ht="24" customHeight="1">
      <c r="A28" s="15" t="s">
        <v>4</v>
      </c>
      <c r="B28" s="28">
        <v>338064993</v>
      </c>
      <c r="C28" s="28">
        <v>288691455</v>
      </c>
      <c r="D28" s="33">
        <f t="shared" ref="D28:D45" si="1">B28-C28</f>
        <v>49373538</v>
      </c>
    </row>
    <row r="29" spans="1:4" s="1" customFormat="1" ht="24" customHeight="1">
      <c r="A29" s="16" t="s">
        <v>37</v>
      </c>
      <c r="B29" s="24">
        <v>116480943</v>
      </c>
      <c r="C29" s="24">
        <v>76351417</v>
      </c>
      <c r="D29" s="33">
        <f t="shared" si="1"/>
        <v>40129526</v>
      </c>
    </row>
    <row r="30" spans="1:4" s="1" customFormat="1" ht="24" customHeight="1">
      <c r="A30" s="16" t="s">
        <v>15</v>
      </c>
      <c r="B30" s="24">
        <v>51626125</v>
      </c>
      <c r="C30" s="24">
        <v>48713957</v>
      </c>
      <c r="D30" s="33">
        <f t="shared" si="1"/>
        <v>2912168</v>
      </c>
    </row>
    <row r="31" spans="1:4" s="1" customFormat="1" ht="24" customHeight="1">
      <c r="A31" s="16" t="s">
        <v>27</v>
      </c>
      <c r="B31" s="24">
        <v>3524652</v>
      </c>
      <c r="C31" s="24">
        <v>7716766</v>
      </c>
      <c r="D31" s="33">
        <f t="shared" si="1"/>
        <v>-4192114</v>
      </c>
    </row>
    <row r="32" spans="1:4" s="1" customFormat="1" ht="24" customHeight="1">
      <c r="A32" s="16" t="s">
        <v>28</v>
      </c>
      <c r="B32" s="24">
        <v>388</v>
      </c>
      <c r="C32" s="24">
        <v>293</v>
      </c>
      <c r="D32" s="33">
        <f t="shared" si="1"/>
        <v>95</v>
      </c>
    </row>
    <row r="33" spans="1:4" s="1" customFormat="1" ht="24" customHeight="1">
      <c r="A33" s="16" t="s">
        <v>6</v>
      </c>
      <c r="B33" s="24">
        <v>166194913</v>
      </c>
      <c r="C33" s="24">
        <v>25792771</v>
      </c>
      <c r="D33" s="33">
        <f t="shared" si="1"/>
        <v>140402142</v>
      </c>
    </row>
    <row r="34" spans="1:4" s="1" customFormat="1" ht="24" customHeight="1">
      <c r="A34" s="16" t="s">
        <v>29</v>
      </c>
      <c r="B34" s="24">
        <v>189537277</v>
      </c>
      <c r="C34" s="24">
        <v>263828001</v>
      </c>
      <c r="D34" s="33">
        <f t="shared" si="1"/>
        <v>-74290724</v>
      </c>
    </row>
    <row r="35" spans="1:4" s="1" customFormat="1" ht="24" customHeight="1">
      <c r="A35" s="16" t="s">
        <v>3</v>
      </c>
      <c r="B35" s="24">
        <v>155340689</v>
      </c>
      <c r="C35" s="24">
        <v>3016680</v>
      </c>
      <c r="D35" s="33">
        <f t="shared" si="1"/>
        <v>152324009</v>
      </c>
    </row>
    <row r="36" spans="1:4" s="1" customFormat="1" ht="24" customHeight="1">
      <c r="A36" s="16" t="s">
        <v>0</v>
      </c>
      <c r="B36" s="24">
        <v>148555480</v>
      </c>
      <c r="C36" s="24">
        <v>139481440</v>
      </c>
      <c r="D36" s="33">
        <f t="shared" si="1"/>
        <v>9074040</v>
      </c>
    </row>
    <row r="37" spans="1:4" s="1" customFormat="1" ht="27">
      <c r="A37" s="16" t="s">
        <v>5</v>
      </c>
      <c r="B37" s="24">
        <v>210231820</v>
      </c>
      <c r="C37" s="24">
        <v>106176960</v>
      </c>
      <c r="D37" s="33">
        <f t="shared" si="1"/>
        <v>104054860</v>
      </c>
    </row>
    <row r="38" spans="1:4" s="1" customFormat="1" ht="24" customHeight="1">
      <c r="A38" s="16" t="s">
        <v>30</v>
      </c>
      <c r="B38" s="24"/>
      <c r="C38" s="24">
        <v>600646682</v>
      </c>
      <c r="D38" s="33">
        <f t="shared" si="1"/>
        <v>-600646682</v>
      </c>
    </row>
    <row r="39" spans="1:4" s="1" customFormat="1" ht="24" customHeight="1">
      <c r="A39" s="16" t="s">
        <v>31</v>
      </c>
      <c r="B39" s="25">
        <v>7641134</v>
      </c>
      <c r="C39" s="25">
        <v>11347255</v>
      </c>
      <c r="D39" s="33">
        <f t="shared" si="1"/>
        <v>-3706121</v>
      </c>
    </row>
    <row r="40" spans="1:4" s="1" customFormat="1" ht="24" customHeight="1">
      <c r="A40" s="17" t="s">
        <v>32</v>
      </c>
      <c r="B40" s="25">
        <v>20</v>
      </c>
      <c r="C40" s="25">
        <v>1466</v>
      </c>
      <c r="D40" s="33">
        <f t="shared" si="1"/>
        <v>-1446</v>
      </c>
    </row>
    <row r="41" spans="1:4" s="1" customFormat="1" ht="24" customHeight="1">
      <c r="A41" s="18" t="s">
        <v>22</v>
      </c>
      <c r="B41" s="25">
        <v>541031</v>
      </c>
      <c r="C41" s="25">
        <v>1768719</v>
      </c>
      <c r="D41" s="33">
        <f t="shared" si="1"/>
        <v>-1227688</v>
      </c>
    </row>
    <row r="42" spans="1:4" s="1" customFormat="1" ht="24" customHeight="1">
      <c r="A42" s="18" t="s">
        <v>33</v>
      </c>
      <c r="B42" s="25">
        <v>37735057</v>
      </c>
      <c r="C42" s="25">
        <v>32435872</v>
      </c>
      <c r="D42" s="33">
        <f t="shared" si="1"/>
        <v>5299185</v>
      </c>
    </row>
    <row r="43" spans="1:4" s="1" customFormat="1" ht="24" customHeight="1">
      <c r="A43" s="18" t="s">
        <v>34</v>
      </c>
      <c r="B43" s="25">
        <v>45039718</v>
      </c>
      <c r="C43" s="25">
        <v>11548964</v>
      </c>
      <c r="D43" s="33">
        <f t="shared" si="1"/>
        <v>33490754</v>
      </c>
    </row>
    <row r="44" spans="1:4" s="1" customFormat="1" ht="27">
      <c r="A44" s="19" t="s">
        <v>35</v>
      </c>
      <c r="B44" s="24">
        <v>100636</v>
      </c>
      <c r="C44" s="24">
        <v>51902196</v>
      </c>
      <c r="D44" s="33">
        <f t="shared" si="1"/>
        <v>-51801560</v>
      </c>
    </row>
    <row r="45" spans="1:4" s="1" customFormat="1" ht="24" customHeight="1">
      <c r="A45" s="18" t="s">
        <v>38</v>
      </c>
      <c r="B45" s="26">
        <v>1521000293</v>
      </c>
      <c r="C45" s="26">
        <v>1134065023</v>
      </c>
      <c r="D45" s="33">
        <f t="shared" si="1"/>
        <v>386935270</v>
      </c>
    </row>
    <row r="46" spans="1:4" s="1" customFormat="1" ht="24" customHeight="1">
      <c r="A46" s="13" t="s">
        <v>20</v>
      </c>
      <c r="B46" s="27">
        <f>SUM(B28:B45)</f>
        <v>2991615169</v>
      </c>
      <c r="C46" s="27">
        <f>SUM(C28:C45)</f>
        <v>2803485917</v>
      </c>
      <c r="D46" s="34">
        <f>SUM(D28:D45)</f>
        <v>188129252</v>
      </c>
    </row>
    <row r="47" spans="1:4">
      <c r="A47" s="20"/>
    </row>
  </sheetData>
  <mergeCells count="8">
    <mergeCell ref="A7:A8"/>
    <mergeCell ref="B7:B8"/>
    <mergeCell ref="C7:C8"/>
    <mergeCell ref="D7:D8"/>
    <mergeCell ref="A26:A27"/>
    <mergeCell ref="B26:B27"/>
    <mergeCell ref="C26:C27"/>
    <mergeCell ref="D26:D27"/>
  </mergeCells>
  <phoneticPr fontId="1"/>
  <printOptions horizontalCentered="1" verticalCentered="1"/>
  <pageMargins left="0" right="0" top="0.78740157480314954" bottom="0.62992125984251968" header="0.31496062992125984" footer="0.39370078740157477"/>
  <pageSetup paperSize="9" fitToWidth="1" fitToHeight="0" orientation="landscape" usePrinterDefaults="1" blackAndWhite="1" r:id="rId1"/>
  <headerFooter differentOddEven="1">
    <oddFooter>&amp;C&amp;12 15</oddFooter>
    <evenFooter>&amp;C&amp;12 16</evenFooter>
  </headerFooter>
  <rowBreaks count="1" manualBreakCount="1">
    <brk id="23" max="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７（２）不用額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2021-11-10T06:40:14Z</cp:lastPrinted>
  <dcterms:created xsi:type="dcterms:W3CDTF">2012-12-04T02:39:21Z</dcterms:created>
  <dcterms:modified xsi:type="dcterms:W3CDTF">2022-10-06T09:04:31Z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2022-10-06T09:04:31Z</vt:filetime>
  </property>
</Properties>
</file>